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WORD 2025\"/>
    </mc:Choice>
  </mc:AlternateContent>
  <xr:revisionPtr revIDLastSave="0" documentId="8_{26D010D6-CFD7-4F28-8117-F2DB8E00974D}" xr6:coauthVersionLast="47" xr6:coauthVersionMax="47" xr10:uidLastSave="{00000000-0000-0000-0000-000000000000}"/>
  <bookViews>
    <workbookView xWindow="-120" yWindow="-120" windowWidth="29040" windowHeight="15840" tabRatio="830" xr2:uid="{00000000-000D-0000-FFFF-FFFF00000000}"/>
  </bookViews>
  <sheets>
    <sheet name="Troškovnik" sheetId="5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MTT2">#REF!</definedName>
    <definedName name="____NS1">#REF!</definedName>
    <definedName name="____NS2">#REF!</definedName>
    <definedName name="___MTT2">#REF!</definedName>
    <definedName name="__MTT2">#REF!</definedName>
    <definedName name="__NS1">#REF!</definedName>
    <definedName name="__NS2">#REF!</definedName>
    <definedName name="_1.1.">#REF!</definedName>
    <definedName name="_1Excel_BuiltIn_Print_Area_1">#REF!</definedName>
    <definedName name="_MTT2">#REF!</definedName>
    <definedName name="_NS1">#REF!</definedName>
    <definedName name="_NS2">#REF!</definedName>
    <definedName name="a">[1]soboslik!#REF!</definedName>
    <definedName name="Adresa">#REF!</definedName>
    <definedName name="ATR">#REF!</definedName>
    <definedName name="BROJ_CLANOVA">#REF!</definedName>
    <definedName name="BRP">#REF!</definedName>
    <definedName name="CELIJA">#REF!</definedName>
    <definedName name="d">#REF!</definedName>
    <definedName name="da">#REF!</definedName>
    <definedName name="DATOTEKA">#REF!</definedName>
    <definedName name="DATUM_DANAS">#REF!</definedName>
    <definedName name="DIREKTOR">#REF!</definedName>
    <definedName name="Excel_BuiltIn_Print_Area_1">#REF!</definedName>
    <definedName name="Excel_BuiltIn_Print_Area_1_1">#REF!</definedName>
    <definedName name="Excel_BuiltIn_Print_Area_2">#REF!</definedName>
    <definedName name="Excel_BuiltIn_Print_Area_2_1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4">#REF!</definedName>
    <definedName name="Excel_BuiltIn_Print_Area_4_1">#REF!</definedName>
    <definedName name="Excel_BuiltIn_Print_Area_5">#REF!</definedName>
    <definedName name="Excel_BuiltIn_Print_Titles">#REF!</definedName>
    <definedName name="Excel_BuiltIn_Print_Titles_1">#REF!</definedName>
    <definedName name="Excel_BuiltIn_Print_Titles_2">#REF!</definedName>
    <definedName name="Excel_BuiltIn_Print_Titles_2_1">#REF!</definedName>
    <definedName name="Excel_BuiltIn_Print_Titles_3">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">#REF!</definedName>
    <definedName name="F">#REF!</definedName>
    <definedName name="F_kamenski">[2]Faktori!$B$6</definedName>
    <definedName name="F_pon">[2]Faktori!$B$1</definedName>
    <definedName name="FAK">#REF!</definedName>
    <definedName name="faktor">'[3]CRES AC KOVAČINE'!#REF!</definedName>
    <definedName name="HIDRA">[4]FAKTORI!$B$4</definedName>
    <definedName name="hortikultura">[1]soboslik!#REF!</definedName>
    <definedName name="Ime_i_Prezime">#REF!</definedName>
    <definedName name="list_GK">#REF!</definedName>
    <definedName name="MJESTO">#REF!</definedName>
    <definedName name="MTT">#REF!</definedName>
    <definedName name="NASLOV" hidden="1">{"List građevinske knjige",#N/A,FALSE,"List"}</definedName>
    <definedName name="NOVA">#REF!</definedName>
    <definedName name="OLE_LINK1_1">#REF!</definedName>
    <definedName name="_xlnm.Print_Area" localSheetId="0">Troškovnik!$A$1:$F$42</definedName>
    <definedName name="POPUST">#REF!</definedName>
    <definedName name="POPUST_2">[5]FAKTORI!$B$3</definedName>
    <definedName name="Print_Area_MI">#REF!</definedName>
    <definedName name="RED">#REF!</definedName>
    <definedName name="REKAPITULACIJA1" hidden="1">{"List građevinske knjige",#N/A,FALSE,"List"}</definedName>
    <definedName name="Rok_izvršenja" localSheetId="0">#REF!</definedName>
    <definedName name="Rok_izvršenja">#REF!</definedName>
    <definedName name="Ručno_prosijecanje_nadvišenih_dijelova_bankina_radi_osiguranja_otjecanja_vode_s_kolnika__obuhvaća_lokalno_prosijecanje_bankine_širine_min._30_cm_radi_omogućavanja_otjecanja_vode_s_kolnika._Obračun_po_m_izvedenog_prosijecanja.">#REF!</definedName>
    <definedName name="s" hidden="1">{"List građevinske knjige",#N/A,FALSE,"List"}</definedName>
    <definedName name="STROJARSTVO">#REF!</definedName>
    <definedName name="Tecaj_marke">#REF!</definedName>
    <definedName name="UKUPNO1">[1]ZEMLJAN!$F$10</definedName>
    <definedName name="UKUPNO10">#REF!</definedName>
    <definedName name="UKUPNO11">#REF!</definedName>
    <definedName name="UKUPNO12">[1]soboslik!#REF!</definedName>
    <definedName name="UKUPNO13">'[1]razni '!#REF!</definedName>
    <definedName name="UKUPNO14">#REF!</definedName>
    <definedName name="UKUPNO15">#REF!</definedName>
    <definedName name="UKUPNO16">#REF!</definedName>
    <definedName name="UKUPNO17">#REF!</definedName>
    <definedName name="UKUPNO18">#REF!</definedName>
    <definedName name="UKUPNO19">#REF!</definedName>
    <definedName name="UKUPNO2">'[6]RAZNI RADOVI'!$F$22</definedName>
    <definedName name="UKUPNO20">#REF!</definedName>
    <definedName name="UKUPNO3">#REF!</definedName>
    <definedName name="UKUPNO4">[1]izolacija!$F$13</definedName>
    <definedName name="UKUPNO5">'[1]oprema dvor.'!$F$28</definedName>
    <definedName name="UKUPNO6">[1]okoliš!$F$25</definedName>
    <definedName name="UKUPNO7">#REF!</definedName>
    <definedName name="UKUPNO8">[1]elektr!#REF!</definedName>
    <definedName name="UKUPNO9">[1]PLIN!#REF!</definedName>
    <definedName name="Voda">#REF!</definedName>
    <definedName name="wew">#REF!</definedName>
    <definedName name="wrn.Printanje._.listova._.građ.._.knjige." hidden="1">{"List građevinske knjige",#N/A,FALSE,"List"}</definedName>
  </definedNames>
  <calcPr calcId="191029"/>
</workbook>
</file>

<file path=xl/calcChain.xml><?xml version="1.0" encoding="utf-8"?>
<calcChain xmlns="http://schemas.openxmlformats.org/spreadsheetml/2006/main">
  <c r="F22" i="52" l="1"/>
  <c r="F23" i="52" s="1"/>
  <c r="C31" i="52" s="1"/>
  <c r="F19" i="52"/>
  <c r="F20" i="52" s="1"/>
  <c r="C30" i="52" s="1"/>
  <c r="F15" i="52"/>
  <c r="F14" i="52"/>
  <c r="F10" i="52"/>
  <c r="F9" i="52"/>
  <c r="F8" i="52"/>
  <c r="F17" i="52" l="1"/>
  <c r="C29" i="52" s="1"/>
  <c r="F12" i="52"/>
  <c r="C28" i="52" s="1"/>
  <c r="C32" i="52" l="1"/>
  <c r="D36" i="52" l="1"/>
  <c r="D37" i="52" s="1"/>
</calcChain>
</file>

<file path=xl/sharedStrings.xml><?xml version="1.0" encoding="utf-8"?>
<sst xmlns="http://schemas.openxmlformats.org/spreadsheetml/2006/main" count="42" uniqueCount="35">
  <si>
    <t xml:space="preserve"> TROŠKOVNIK </t>
  </si>
  <si>
    <t>A. Pripremni radovi</t>
  </si>
  <si>
    <t>Redni br.</t>
  </si>
  <si>
    <t>Naziv/ opis stavke troškovnika</t>
  </si>
  <si>
    <t>Jed. mjere</t>
  </si>
  <si>
    <t xml:space="preserve">Količina </t>
  </si>
  <si>
    <t xml:space="preserve">Jedinična cijena </t>
  </si>
  <si>
    <t xml:space="preserve">Ukupni iznos </t>
  </si>
  <si>
    <t>Iskolčenje i osiguranje osi ceste putem geodetskog poduzeća. Obračum po m' snimljene trase.</t>
  </si>
  <si>
    <t>m</t>
  </si>
  <si>
    <t>m2</t>
  </si>
  <si>
    <t>Ukupno pripremni radovi:</t>
  </si>
  <si>
    <t>B. Radovi na donjem stroju</t>
  </si>
  <si>
    <r>
      <t>Zamjena slabo nosivog sloja materijala, strojni iskop nestabilnog sloja na mjestima gdje se utvrdi nedovoljna nosivost gornjeg stroja (potrebna nosivost 80 KN/m2 ). Rad obuhvaća iskop,utovar u transportno vozilo, odvoz na deponij koji odredi investitor (do 15 km udaljen), nabavu tampona granulacije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0-60 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nosivog materijala, prijevoz do mjesta ugradnje i ugradnja sa valjanjem do potrebne nosivosti.</t>
    </r>
  </si>
  <si>
    <r>
      <t>m</t>
    </r>
    <r>
      <rPr>
        <vertAlign val="superscript"/>
        <sz val="9"/>
        <color theme="1"/>
        <rFont val="Arial"/>
        <family val="2"/>
      </rPr>
      <t>3</t>
    </r>
  </si>
  <si>
    <t xml:space="preserve">Dovoz i ugradnja kamenog materijala: 
obuhvaća nabavu i dopremu drobljenog kamenog materijala 0-32 mm, istovar i razastiranje kamenog materijala, te profiliranje i strojno zbijanje.
Obračun po m3 dovezenog i ugrađenog kamenog materijala. </t>
  </si>
  <si>
    <t>m3</t>
  </si>
  <si>
    <t>Ukupno radovi na donjem stroju:</t>
  </si>
  <si>
    <t>C. Radovi na gornjem stroju</t>
  </si>
  <si>
    <r>
      <t>m</t>
    </r>
    <r>
      <rPr>
        <vertAlign val="superscript"/>
        <sz val="9"/>
        <rFont val="Arial"/>
        <family val="2"/>
      </rPr>
      <t>2</t>
    </r>
  </si>
  <si>
    <t>Ukupno radovi na gornjem stroju:</t>
  </si>
  <si>
    <t>D. Završni radovi</t>
  </si>
  <si>
    <t>REKAPITULACIJA</t>
  </si>
  <si>
    <t>Ukupna cijena stavke:</t>
  </si>
  <si>
    <t xml:space="preserve">Čišćenje i priprema terena . Obuhvaća uklanjanje grmlja, šiblja , drveća i panjeva, vađenje korjena sječenje, rezanje na duljinu pogodnu za prijevoz, čišćenje, odnošenje na odlagalište, nasipanje i zbijanje nastalih udubina u tlu </t>
  </si>
  <si>
    <t xml:space="preserve">Strojno uklanjanje nadvišenih dijelova bankina i kolnika : 
obuhvaća strojno uklanjanje nadvišenih dijelova bankine i kolnika (prosječne debljine 10 cm) s mjestimičnim ručnim uklanjanjem. Višak materijala isplanirati uz bankinu.
Obračun po m2 uređene površine. </t>
  </si>
  <si>
    <t xml:space="preserve">Dobava i ugradnja bitumeniziranog habajućeg sloja AC 16 surf 50/70 AG4 M4 od 0-16 mm u uvaljanom sloju.Debljina asfalta 6 cm.Obračun po m2 prosječne širine asfalta -2.8 - 3 m'  </t>
  </si>
  <si>
    <t xml:space="preserve">Strojna dogradnja bankina kamenim materijalom:
obuhvaća nabavu, dopremu i ugradnju drobljenog kamenog materijala na bankine, a nakon ugradnje asfalta.
Obračun po m3 dovezenog i ugrađenog materijala.       </t>
  </si>
  <si>
    <t>PDV 25%</t>
  </si>
  <si>
    <t>UKUPNA CIJENA PONUDE</t>
  </si>
  <si>
    <t>IZNOS PDV-a</t>
  </si>
  <si>
    <t>UKUPNO RADOVI:</t>
  </si>
  <si>
    <t xml:space="preserve">Ponuditelj: </t>
  </si>
  <si>
    <t>Pečat i potpis</t>
  </si>
  <si>
    <t>OPĆINA SKRAD                                                                                                                                          Predmet nabave: Asfaltiranje ceste prema naselju Rasohe; JN 19/25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</si>
</sst>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_k_n_-;\-* #,##0.00\ _k_n_-;_-* &quot;-&quot;??\ _k_n_-;_-@_-"/>
    <numFmt numFmtId="165" formatCode="_-&quot;kn&quot;\ * #,##0.00_-;\-&quot;kn&quot;\ * #,##0.00_-;_-&quot;kn&quot;\ * &quot;-&quot;??_-;_-@_-"/>
    <numFmt numFmtId="166" formatCode="_([$€]* #,##0.00_);_([$€]* \(#,##0.00\);_([$€]* &quot;-&quot;??_);_(@_)"/>
    <numFmt numFmtId="167" formatCode="&quot;£&quot;#,##0.00;\-&quot;£&quot;#,##0.00"/>
  </numFmts>
  <fonts count="6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Helv"/>
      <charset val="204"/>
    </font>
    <font>
      <sz val="8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0"/>
      <color indexed="8"/>
      <name val="Century Gothic"/>
      <family val="2"/>
      <charset val="238"/>
    </font>
    <font>
      <sz val="11"/>
      <name val="Arial"/>
      <family val="2"/>
      <charset val="238"/>
    </font>
    <font>
      <sz val="11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  <charset val="238"/>
    </font>
    <font>
      <sz val="10"/>
      <name val="Arial CE"/>
      <family val="2"/>
      <charset val="238"/>
    </font>
    <font>
      <b/>
      <i/>
      <sz val="12"/>
      <name val="CRO_Swiss_Con"/>
    </font>
    <font>
      <b/>
      <sz val="11"/>
      <name val="CRO_Swiss_Con"/>
    </font>
    <font>
      <i/>
      <sz val="11"/>
      <name val="CRO_Avant_Garde_II"/>
    </font>
    <font>
      <sz val="9"/>
      <name val="CRO_Avant_Garde"/>
    </font>
    <font>
      <b/>
      <sz val="14"/>
      <name val="CRO_Avant_Garde_II"/>
    </font>
    <font>
      <i/>
      <sz val="10"/>
      <name val="CRO_Avant_Garde_II"/>
    </font>
    <font>
      <b/>
      <sz val="11"/>
      <name val="CRO_Avant_Garde_II"/>
    </font>
    <font>
      <sz val="10"/>
      <name val="Arial CE"/>
    </font>
    <font>
      <sz val="11"/>
      <color indexed="8"/>
      <name val="Arial"/>
      <family val="2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Sun DRACO"/>
      <family val="3"/>
    </font>
    <font>
      <sz val="12"/>
      <color indexed="8"/>
      <name val="Times New Roman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2"/>
      <name val="Arial"/>
      <family val="2"/>
      <charset val="238"/>
    </font>
    <font>
      <sz val="10"/>
      <name val="Trebuchet MS"/>
      <family val="2"/>
      <charset val="238"/>
    </font>
    <font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2">
    <xf numFmtId="0" fontId="0" fillId="0" borderId="0"/>
    <xf numFmtId="0" fontId="11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11" fillId="0" borderId="0"/>
    <xf numFmtId="0" fontId="31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31" fillId="21" borderId="1" applyNumberFormat="0" applyAlignment="0" applyProtection="0"/>
    <xf numFmtId="0" fontId="31" fillId="21" borderId="1" applyNumberFormat="0" applyAlignment="0" applyProtection="0"/>
    <xf numFmtId="0" fontId="8" fillId="20" borderId="1" applyNumberFormat="0" applyFont="0" applyAlignment="0" applyProtection="0"/>
    <xf numFmtId="0" fontId="31" fillId="21" borderId="1" applyNumberForma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10" fillId="20" borderId="1" applyNumberFormat="0" applyFont="0" applyAlignment="0" applyProtection="0"/>
    <xf numFmtId="0" fontId="8" fillId="20" borderId="1" applyNumberFormat="0" applyFont="0" applyAlignment="0" applyProtection="0"/>
    <xf numFmtId="0" fontId="31" fillId="21" borderId="1" applyNumberFormat="0" applyAlignment="0" applyProtection="0"/>
    <xf numFmtId="4" fontId="29" fillId="0" borderId="0">
      <alignment horizontal="right"/>
      <protection locked="0"/>
    </xf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50" fillId="0" borderId="0" applyFont="0" applyFill="0" applyBorder="0" applyAlignment="0" applyProtection="0"/>
    <xf numFmtId="0" fontId="17" fillId="4" borderId="0" applyNumberFormat="0" applyBorder="0" applyAlignment="0" applyProtection="0"/>
    <xf numFmtId="0" fontId="31" fillId="0" borderId="0"/>
    <xf numFmtId="0" fontId="7" fillId="0" borderId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4" fillId="22" borderId="7" applyNumberFormat="0" applyAlignment="0" applyProtection="0"/>
    <xf numFmtId="0" fontId="14" fillId="22" borderId="2" applyNumberFormat="0" applyAlignment="0" applyProtection="0"/>
    <xf numFmtId="0" fontId="49" fillId="0" borderId="0">
      <alignment horizontal="right" vertical="top"/>
    </xf>
    <xf numFmtId="0" fontId="48" fillId="0" borderId="0">
      <alignment horizontal="justify" vertical="top" wrapText="1"/>
    </xf>
    <xf numFmtId="0" fontId="49" fillId="0" borderId="0">
      <alignment horizontal="left"/>
    </xf>
    <xf numFmtId="4" fontId="48" fillId="0" borderId="0">
      <alignment horizontal="right"/>
    </xf>
    <xf numFmtId="0" fontId="48" fillId="0" borderId="0">
      <alignment horizontal="right"/>
    </xf>
    <xf numFmtId="4" fontId="48" fillId="0" borderId="0">
      <alignment horizontal="right" wrapText="1"/>
    </xf>
    <xf numFmtId="0" fontId="48" fillId="0" borderId="0">
      <alignment horizontal="right"/>
    </xf>
    <xf numFmtId="1" fontId="29" fillId="0" borderId="0">
      <alignment horizontal="center" vertical="top"/>
      <protection locked="0"/>
    </xf>
    <xf numFmtId="49" fontId="29" fillId="0" borderId="0">
      <alignment horizontal="left" vertical="top" wrapText="1"/>
      <protection locked="0"/>
    </xf>
    <xf numFmtId="49" fontId="29" fillId="0" borderId="0">
      <alignment horizontal="center"/>
      <protection locked="0"/>
    </xf>
    <xf numFmtId="0" fontId="33" fillId="0" borderId="0" applyBorder="0" applyProtection="0">
      <alignment horizontal="right" vertical="top" wrapText="1"/>
    </xf>
    <xf numFmtId="0" fontId="13" fillId="3" borderId="0" applyNumberFormat="0" applyBorder="0" applyAlignment="0" applyProtection="0"/>
    <xf numFmtId="0" fontId="10" fillId="0" borderId="0">
      <alignment horizontal="justify" vertical="top" wrapText="1"/>
    </xf>
    <xf numFmtId="0" fontId="33" fillId="0" borderId="0" applyBorder="0">
      <alignment horizontal="justify" vertical="top" wrapText="1"/>
      <protection locked="0"/>
    </xf>
    <xf numFmtId="0" fontId="25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49" fontId="30" fillId="0" borderId="9">
      <alignment horizontal="left" vertical="center" wrapText="1"/>
      <protection locked="0"/>
    </xf>
    <xf numFmtId="0" fontId="39" fillId="0" borderId="0">
      <alignment horizontal="centerContinuous" vertical="center"/>
    </xf>
    <xf numFmtId="0" fontId="40" fillId="0" borderId="0">
      <alignment horizontal="center" vertical="center"/>
    </xf>
    <xf numFmtId="0" fontId="41" fillId="0" borderId="0">
      <alignment horizontal="justify" vertical="center"/>
    </xf>
    <xf numFmtId="0" fontId="38" fillId="0" borderId="0"/>
    <xf numFmtId="0" fontId="23" fillId="24" borderId="0" applyNumberFormat="0" applyBorder="0" applyAlignment="0" applyProtection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50" fillId="0" borderId="0"/>
    <xf numFmtId="0" fontId="10" fillId="0" borderId="0"/>
    <xf numFmtId="0" fontId="8" fillId="0" borderId="0"/>
    <xf numFmtId="0" fontId="51" fillId="0" borderId="0"/>
    <xf numFmtId="0" fontId="8" fillId="0" borderId="0"/>
    <xf numFmtId="0" fontId="10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46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4" fontId="9" fillId="0" borderId="0">
      <alignment horizontal="justify" vertical="justify"/>
    </xf>
    <xf numFmtId="3" fontId="47" fillId="0" borderId="0">
      <alignment horizontal="justify" vertical="justify"/>
    </xf>
    <xf numFmtId="4" fontId="9" fillId="0" borderId="0">
      <alignment horizontal="justify" wrapText="1"/>
    </xf>
    <xf numFmtId="0" fontId="9" fillId="0" borderId="0">
      <alignment horizontal="justify"/>
    </xf>
    <xf numFmtId="4" fontId="35" fillId="0" borderId="0">
      <alignment horizontal="justify"/>
    </xf>
    <xf numFmtId="0" fontId="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8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9" fontId="42" fillId="0" borderId="0">
      <alignment horizontal="left" vertical="top" wrapText="1"/>
    </xf>
    <xf numFmtId="0" fontId="22" fillId="0" borderId="8" applyNumberFormat="0" applyFill="0" applyAlignment="0" applyProtection="0"/>
    <xf numFmtId="0" fontId="15" fillId="23" borderId="3" applyNumberFormat="0" applyAlignment="0" applyProtection="0"/>
    <xf numFmtId="1" fontId="33" fillId="0" borderId="0" applyFill="0" applyBorder="0" applyProtection="0">
      <alignment horizontal="center" vertical="top" wrapText="1"/>
    </xf>
    <xf numFmtId="49" fontId="43" fillId="0" borderId="0">
      <alignment horizontal="centerContinuous" vertical="top" wrapText="1"/>
    </xf>
    <xf numFmtId="0" fontId="44" fillId="0" borderId="0">
      <alignment horizontal="justify" vertical="top"/>
    </xf>
    <xf numFmtId="0" fontId="11" fillId="0" borderId="0"/>
    <xf numFmtId="0" fontId="11" fillId="0" borderId="0"/>
    <xf numFmtId="0" fontId="1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45" fillId="0" borderId="11" applyNumberFormat="0" applyBorder="0" applyAlignment="0">
      <alignment horizontal="center"/>
    </xf>
    <xf numFmtId="0" fontId="21" fillId="7" borderId="2" applyNumberFormat="0" applyAlignment="0" applyProtection="0"/>
    <xf numFmtId="4" fontId="36" fillId="0" borderId="0" applyBorder="0">
      <alignment horizontal="right" wrapText="1"/>
    </xf>
    <xf numFmtId="4" fontId="36" fillId="0" borderId="12" applyBorder="0">
      <alignment horizontal="right" wrapText="1"/>
    </xf>
    <xf numFmtId="4" fontId="37" fillId="0" borderId="0" applyBorder="0">
      <alignment horizontal="right" wrapText="1"/>
    </xf>
    <xf numFmtId="0" fontId="6" fillId="0" borderId="0"/>
    <xf numFmtId="0" fontId="5" fillId="0" borderId="0"/>
    <xf numFmtId="0" fontId="52" fillId="0" borderId="0" applyNumberFormat="0" applyFill="0" applyBorder="0" applyAlignment="0" applyProtection="0"/>
    <xf numFmtId="0" fontId="8" fillId="0" borderId="0"/>
    <xf numFmtId="164" fontId="53" fillId="0" borderId="0" applyFont="0" applyFill="0" applyBorder="0" applyAlignment="0" applyProtection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2" borderId="2" applyNumberFormat="0" applyAlignment="0" applyProtection="0"/>
    <xf numFmtId="0" fontId="15" fillId="23" borderId="3" applyNumberFormat="0" applyAlignment="0" applyProtection="0"/>
    <xf numFmtId="0" fontId="16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2" applyNumberFormat="0" applyAlignment="0" applyProtection="0"/>
    <xf numFmtId="0" fontId="22" fillId="0" borderId="8" applyNumberFormat="0" applyFill="0" applyAlignment="0" applyProtection="0"/>
    <xf numFmtId="0" fontId="23" fillId="24" borderId="0" applyNumberFormat="0" applyBorder="0" applyAlignment="0" applyProtection="0"/>
    <xf numFmtId="0" fontId="26" fillId="0" borderId="10" applyNumberFormat="0" applyFill="0" applyAlignment="0" applyProtection="0"/>
    <xf numFmtId="0" fontId="54" fillId="0" borderId="0"/>
    <xf numFmtId="0" fontId="8" fillId="0" borderId="0"/>
    <xf numFmtId="166" fontId="8" fillId="0" borderId="0" applyFont="0" applyFill="0" applyBorder="0" applyAlignment="0" applyProtection="0"/>
    <xf numFmtId="0" fontId="17" fillId="4" borderId="0" applyNumberFormat="0" applyBorder="0" applyAlignment="0" applyProtection="0"/>
    <xf numFmtId="4" fontId="48" fillId="0" borderId="0">
      <alignment horizontal="right"/>
    </xf>
    <xf numFmtId="0" fontId="25" fillId="0" borderId="0" applyNumberFormat="0" applyFill="0" applyBorder="0" applyAlignment="0" applyProtection="0"/>
    <xf numFmtId="0" fontId="8" fillId="20" borderId="1" applyNumberFormat="0" applyFont="0" applyAlignment="0" applyProtection="0"/>
    <xf numFmtId="0" fontId="11" fillId="0" borderId="0"/>
    <xf numFmtId="0" fontId="24" fillId="22" borderId="7" applyNumberFormat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8" fillId="0" borderId="0" applyFill="0" applyBorder="0" applyAlignment="0" applyProtection="0"/>
    <xf numFmtId="0" fontId="5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2" borderId="2" applyNumberFormat="0" applyAlignment="0" applyProtection="0"/>
    <xf numFmtId="0" fontId="15" fillId="23" borderId="3" applyNumberFormat="0" applyAlignment="0" applyProtection="0"/>
    <xf numFmtId="167" fontId="31" fillId="0" borderId="0" applyFill="0" applyBorder="0" applyAlignment="0" applyProtection="0"/>
    <xf numFmtId="167" fontId="31" fillId="0" borderId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2" applyNumberFormat="0" applyAlignment="0" applyProtection="0"/>
    <xf numFmtId="0" fontId="22" fillId="0" borderId="8" applyNumberFormat="0" applyFill="0" applyAlignment="0" applyProtection="0"/>
    <xf numFmtId="0" fontId="23" fillId="24" borderId="0" applyNumberFormat="0" applyBorder="0" applyAlignment="0" applyProtection="0"/>
    <xf numFmtId="0" fontId="57" fillId="0" borderId="0"/>
    <xf numFmtId="0" fontId="8" fillId="20" borderId="1" applyNumberFormat="0" applyFont="0" applyAlignment="0" applyProtection="0"/>
    <xf numFmtId="0" fontId="24" fillId="22" borderId="7" applyNumberFormat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5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1" fillId="0" borderId="0"/>
    <xf numFmtId="0" fontId="59" fillId="25" borderId="0">
      <alignment horizontal="left" vertical="top"/>
    </xf>
    <xf numFmtId="0" fontId="60" fillId="25" borderId="0">
      <alignment horizontal="left" vertical="top"/>
    </xf>
    <xf numFmtId="0" fontId="60" fillId="25" borderId="0">
      <alignment horizontal="right" vertical="top"/>
    </xf>
    <xf numFmtId="0" fontId="60" fillId="25" borderId="0">
      <alignment horizontal="right" vertical="top"/>
    </xf>
    <xf numFmtId="0" fontId="31" fillId="0" borderId="0"/>
    <xf numFmtId="0" fontId="1" fillId="0" borderId="0"/>
  </cellStyleXfs>
  <cellXfs count="58">
    <xf numFmtId="0" fontId="0" fillId="0" borderId="0" xfId="0"/>
    <xf numFmtId="0" fontId="62" fillId="0" borderId="0" xfId="701" applyFont="1"/>
    <xf numFmtId="0" fontId="64" fillId="0" borderId="0" xfId="701" applyFont="1" applyAlignment="1">
      <alignment horizontal="left" vertical="center"/>
    </xf>
    <xf numFmtId="0" fontId="64" fillId="0" borderId="0" xfId="701" applyFont="1" applyAlignment="1">
      <alignment vertical="center"/>
    </xf>
    <xf numFmtId="0" fontId="63" fillId="0" borderId="0" xfId="495" applyFont="1" applyAlignment="1">
      <alignment horizontal="center" wrapText="1"/>
    </xf>
    <xf numFmtId="0" fontId="63" fillId="0" borderId="0" xfId="495" applyFont="1" applyAlignment="1">
      <alignment wrapText="1"/>
    </xf>
    <xf numFmtId="0" fontId="65" fillId="0" borderId="13" xfId="701" applyFont="1" applyBorder="1" applyAlignment="1">
      <alignment horizontal="center" vertical="center" wrapText="1"/>
    </xf>
    <xf numFmtId="0" fontId="65" fillId="0" borderId="13" xfId="701" applyFont="1" applyBorder="1" applyAlignment="1">
      <alignment horizontal="center" vertical="center"/>
    </xf>
    <xf numFmtId="0" fontId="65" fillId="0" borderId="13" xfId="701" applyFont="1" applyBorder="1" applyAlignment="1">
      <alignment vertical="center" wrapText="1"/>
    </xf>
    <xf numFmtId="0" fontId="66" fillId="0" borderId="13" xfId="701" applyFont="1" applyBorder="1" applyAlignment="1">
      <alignment horizontal="center" vertical="center" wrapText="1"/>
    </xf>
    <xf numFmtId="0" fontId="64" fillId="0" borderId="13" xfId="701" applyFont="1" applyBorder="1" applyAlignment="1">
      <alignment horizontal="justify" vertical="top" wrapText="1"/>
    </xf>
    <xf numFmtId="4" fontId="66" fillId="0" borderId="13" xfId="701" applyNumberFormat="1" applyFont="1" applyBorder="1" applyAlignment="1">
      <alignment horizontal="center" vertical="center" wrapText="1"/>
    </xf>
    <xf numFmtId="4" fontId="66" fillId="0" borderId="13" xfId="701" applyNumberFormat="1" applyFont="1" applyBorder="1" applyAlignment="1">
      <alignment vertical="center" wrapText="1"/>
    </xf>
    <xf numFmtId="4" fontId="66" fillId="0" borderId="13" xfId="701" applyNumberFormat="1" applyFont="1" applyBorder="1" applyAlignment="1">
      <alignment horizontal="right" vertical="center" wrapText="1"/>
    </xf>
    <xf numFmtId="0" fontId="66" fillId="0" borderId="17" xfId="701" applyFont="1" applyBorder="1" applyAlignment="1">
      <alignment horizontal="center" vertical="center" wrapText="1"/>
    </xf>
    <xf numFmtId="0" fontId="64" fillId="0" borderId="0" xfId="701" applyFont="1" applyAlignment="1">
      <alignment horizontal="justify" vertical="top" wrapText="1"/>
    </xf>
    <xf numFmtId="0" fontId="64" fillId="0" borderId="18" xfId="701" applyFont="1" applyBorder="1" applyAlignment="1">
      <alignment horizontal="center" vertical="center" wrapText="1"/>
    </xf>
    <xf numFmtId="0" fontId="64" fillId="0" borderId="13" xfId="495" applyFont="1" applyBorder="1" applyAlignment="1">
      <alignment horizontal="left" vertical="center" wrapText="1"/>
    </xf>
    <xf numFmtId="0" fontId="64" fillId="0" borderId="13" xfId="495" applyFont="1" applyBorder="1" applyAlignment="1">
      <alignment horizontal="center" vertical="center"/>
    </xf>
    <xf numFmtId="4" fontId="64" fillId="0" borderId="13" xfId="495" applyNumberFormat="1" applyFont="1" applyBorder="1" applyAlignment="1">
      <alignment horizontal="center" vertical="center"/>
    </xf>
    <xf numFmtId="4" fontId="64" fillId="0" borderId="13" xfId="701" applyNumberFormat="1" applyFont="1" applyBorder="1" applyAlignment="1">
      <alignment vertical="center" wrapText="1"/>
    </xf>
    <xf numFmtId="4" fontId="64" fillId="0" borderId="13" xfId="701" applyNumberFormat="1" applyFont="1" applyBorder="1" applyAlignment="1">
      <alignment horizontal="right" vertical="center" wrapText="1"/>
    </xf>
    <xf numFmtId="0" fontId="64" fillId="0" borderId="13" xfId="701" applyFont="1" applyBorder="1" applyAlignment="1">
      <alignment horizontal="center" vertical="center" wrapText="1"/>
    </xf>
    <xf numFmtId="3" fontId="64" fillId="0" borderId="13" xfId="495" applyNumberFormat="1" applyFont="1" applyBorder="1" applyAlignment="1">
      <alignment horizontal="center" vertical="center"/>
    </xf>
    <xf numFmtId="2" fontId="64" fillId="0" borderId="13" xfId="701" applyNumberFormat="1" applyFont="1" applyBorder="1" applyAlignment="1">
      <alignment vertical="center" wrapText="1"/>
    </xf>
    <xf numFmtId="0" fontId="62" fillId="0" borderId="0" xfId="701" applyFont="1" applyAlignment="1">
      <alignment vertical="center" wrapText="1"/>
    </xf>
    <xf numFmtId="0" fontId="64" fillId="0" borderId="13" xfId="701" applyFont="1" applyBorder="1" applyAlignment="1">
      <alignment horizontal="left" vertical="center" wrapText="1"/>
    </xf>
    <xf numFmtId="0" fontId="62" fillId="0" borderId="13" xfId="701" applyFont="1" applyBorder="1" applyAlignment="1">
      <alignment horizontal="center" vertical="center"/>
    </xf>
    <xf numFmtId="2" fontId="62" fillId="0" borderId="13" xfId="701" applyNumberFormat="1" applyFont="1" applyBorder="1" applyAlignment="1">
      <alignment vertical="center"/>
    </xf>
    <xf numFmtId="4" fontId="62" fillId="0" borderId="13" xfId="701" applyNumberFormat="1" applyFont="1" applyBorder="1" applyAlignment="1">
      <alignment horizontal="right" vertical="center"/>
    </xf>
    <xf numFmtId="0" fontId="64" fillId="0" borderId="13" xfId="701" applyFont="1" applyBorder="1" applyAlignment="1">
      <alignment horizontal="left" vertical="top" wrapText="1"/>
    </xf>
    <xf numFmtId="0" fontId="64" fillId="0" borderId="13" xfId="701" applyFont="1" applyBorder="1" applyAlignment="1">
      <alignment horizontal="center" vertical="center"/>
    </xf>
    <xf numFmtId="3" fontId="64" fillId="0" borderId="13" xfId="701" applyNumberFormat="1" applyFont="1" applyBorder="1" applyAlignment="1">
      <alignment horizontal="center" vertical="center"/>
    </xf>
    <xf numFmtId="2" fontId="64" fillId="0" borderId="13" xfId="701" applyNumberFormat="1" applyFont="1" applyBorder="1" applyAlignment="1">
      <alignment vertical="center"/>
    </xf>
    <xf numFmtId="4" fontId="64" fillId="0" borderId="13" xfId="701" applyNumberFormat="1" applyFont="1" applyBorder="1" applyAlignment="1">
      <alignment horizontal="right" vertical="center"/>
    </xf>
    <xf numFmtId="2" fontId="66" fillId="0" borderId="13" xfId="701" applyNumberFormat="1" applyFont="1" applyBorder="1" applyAlignment="1">
      <alignment vertical="center" wrapText="1"/>
    </xf>
    <xf numFmtId="0" fontId="62" fillId="0" borderId="0" xfId="701" applyFont="1" applyAlignment="1">
      <alignment horizontal="center" vertical="center"/>
    </xf>
    <xf numFmtId="0" fontId="62" fillId="0" borderId="19" xfId="701" applyFont="1" applyBorder="1"/>
    <xf numFmtId="0" fontId="62" fillId="0" borderId="20" xfId="701" applyFont="1" applyBorder="1"/>
    <xf numFmtId="0" fontId="62" fillId="0" borderId="12" xfId="701" applyFont="1" applyBorder="1"/>
    <xf numFmtId="0" fontId="62" fillId="0" borderId="21" xfId="701" applyFont="1" applyBorder="1"/>
    <xf numFmtId="0" fontId="62" fillId="0" borderId="13" xfId="701" applyFont="1" applyBorder="1"/>
    <xf numFmtId="0" fontId="62" fillId="0" borderId="11" xfId="701" applyFont="1" applyBorder="1"/>
    <xf numFmtId="4" fontId="62" fillId="0" borderId="0" xfId="701" applyNumberFormat="1" applyFont="1" applyAlignment="1">
      <alignment horizontal="center"/>
    </xf>
    <xf numFmtId="0" fontId="62" fillId="0" borderId="0" xfId="701" applyFont="1" applyAlignment="1">
      <alignment horizontal="center"/>
    </xf>
    <xf numFmtId="9" fontId="62" fillId="0" borderId="0" xfId="701" applyNumberFormat="1" applyFont="1"/>
    <xf numFmtId="4" fontId="62" fillId="0" borderId="0" xfId="701" applyNumberFormat="1" applyFont="1"/>
    <xf numFmtId="0" fontId="62" fillId="0" borderId="19" xfId="701" applyFont="1" applyBorder="1" applyAlignment="1">
      <alignment horizontal="center"/>
    </xf>
    <xf numFmtId="0" fontId="61" fillId="0" borderId="0" xfId="701" applyFont="1" applyAlignment="1">
      <alignment horizontal="left" vertical="center" wrapText="1"/>
    </xf>
    <xf numFmtId="0" fontId="63" fillId="0" borderId="0" xfId="495" applyFont="1" applyAlignment="1">
      <alignment horizontal="center"/>
    </xf>
    <xf numFmtId="0" fontId="63" fillId="0" borderId="14" xfId="495" applyFont="1" applyBorder="1" applyAlignment="1">
      <alignment horizontal="left" vertical="center" wrapText="1"/>
    </xf>
    <xf numFmtId="0" fontId="63" fillId="0" borderId="15" xfId="495" applyFont="1" applyBorder="1" applyAlignment="1">
      <alignment horizontal="left" vertical="center" wrapText="1"/>
    </xf>
    <xf numFmtId="0" fontId="63" fillId="0" borderId="16" xfId="495" applyFont="1" applyBorder="1" applyAlignment="1">
      <alignment horizontal="left" vertical="center" wrapText="1"/>
    </xf>
    <xf numFmtId="0" fontId="66" fillId="0" borderId="13" xfId="701" applyFont="1" applyBorder="1" applyAlignment="1">
      <alignment horizontal="right" vertical="center" wrapText="1"/>
    </xf>
    <xf numFmtId="0" fontId="65" fillId="0" borderId="13" xfId="701" applyFont="1" applyBorder="1" applyAlignment="1">
      <alignment horizontal="left" vertical="center"/>
    </xf>
    <xf numFmtId="0" fontId="63" fillId="0" borderId="13" xfId="495" applyFont="1" applyBorder="1" applyAlignment="1">
      <alignment horizontal="left" vertical="center" wrapText="1"/>
    </xf>
    <xf numFmtId="4" fontId="62" fillId="0" borderId="13" xfId="701" applyNumberFormat="1" applyFont="1" applyBorder="1" applyAlignment="1">
      <alignment horizontal="center"/>
    </xf>
    <xf numFmtId="0" fontId="62" fillId="0" borderId="13" xfId="701" applyFont="1" applyBorder="1" applyAlignment="1">
      <alignment horizontal="center"/>
    </xf>
  </cellXfs>
  <cellStyles count="702">
    <cellStyle name=" 1" xfId="1" xr:uid="{00000000-0005-0000-0000-000000000000}"/>
    <cellStyle name="_STAMBENI DIO" xfId="2" xr:uid="{00000000-0005-0000-0000-000001000000}"/>
    <cellStyle name="_STAMBENI DIO_2009_06_03_tender_politin_PARCELACIJA - S formom" xfId="3" xr:uid="{00000000-0005-0000-0000-000002000000}"/>
    <cellStyle name="_STAMBENI DIO_B - Radovi" xfId="4" xr:uid="{00000000-0005-0000-0000-000003000000}"/>
    <cellStyle name="_STAMBENI DIO_D Strojarski radovi - Parentino Residence" xfId="5" xr:uid="{00000000-0005-0000-0000-000004000000}"/>
    <cellStyle name="_STAMBENI DIO_D Strojarski radovi - Parentino Residence_B - Radovi" xfId="6" xr:uid="{00000000-0005-0000-0000-000005000000}"/>
    <cellStyle name="_troškovnik" xfId="7" xr:uid="{00000000-0005-0000-0000-000006000000}"/>
    <cellStyle name="_troškovnik_2009_06_02_tender_jezevac_PARCELACIJA  -s formom" xfId="8" xr:uid="{00000000-0005-0000-0000-000007000000}"/>
    <cellStyle name="_troškovnik_2009_06_02_tender_jezevac_PARCELACIJA  -s formom_B - Radovi" xfId="9" xr:uid="{00000000-0005-0000-0000-000008000000}"/>
    <cellStyle name="_troškovnik_2009_06_03_tender_politin_PARCELACIJA - S formom" xfId="10" xr:uid="{00000000-0005-0000-0000-000009000000}"/>
    <cellStyle name="_troškovnik_2009_06_03_tender_politin_PARCELACIJA - S formom_B - Radovi" xfId="11" xr:uid="{00000000-0005-0000-0000-00000A000000}"/>
    <cellStyle name="_troškovnik_B - Radovi" xfId="12" xr:uid="{00000000-0005-0000-0000-00000B000000}"/>
    <cellStyle name="_troškovnik_D Strojarski radovi - Parentino Residence" xfId="13" xr:uid="{00000000-0005-0000-0000-00000C000000}"/>
    <cellStyle name="_troškovnik_D Strojarski radovi - Parentino Residence_B - Radovi" xfId="14" xr:uid="{00000000-0005-0000-0000-00000D000000}"/>
    <cellStyle name="20% - Accent1" xfId="587" xr:uid="{00000000-0005-0000-0000-00000E000000}"/>
    <cellStyle name="20% - Accent1 2" xfId="641" xr:uid="{00000000-0005-0000-0000-00000F000000}"/>
    <cellStyle name="20% - Accent2" xfId="588" xr:uid="{00000000-0005-0000-0000-000010000000}"/>
    <cellStyle name="20% - Accent2 2" xfId="642" xr:uid="{00000000-0005-0000-0000-000011000000}"/>
    <cellStyle name="20% - Accent3" xfId="589" xr:uid="{00000000-0005-0000-0000-000012000000}"/>
    <cellStyle name="20% - Accent3 2" xfId="643" xr:uid="{00000000-0005-0000-0000-000013000000}"/>
    <cellStyle name="20% - Accent4" xfId="590" xr:uid="{00000000-0005-0000-0000-000014000000}"/>
    <cellStyle name="20% - Accent4 2" xfId="644" xr:uid="{00000000-0005-0000-0000-000015000000}"/>
    <cellStyle name="20% - Accent5" xfId="591" xr:uid="{00000000-0005-0000-0000-000016000000}"/>
    <cellStyle name="20% - Accent5 2" xfId="645" xr:uid="{00000000-0005-0000-0000-000017000000}"/>
    <cellStyle name="20% - Accent6" xfId="592" xr:uid="{00000000-0005-0000-0000-000018000000}"/>
    <cellStyle name="20% - Accent6 2" xfId="646" xr:uid="{00000000-0005-0000-0000-000019000000}"/>
    <cellStyle name="20% - Isticanje1" xfId="15" xr:uid="{00000000-0005-0000-0000-00001A000000}"/>
    <cellStyle name="20% - Isticanje2" xfId="16" xr:uid="{00000000-0005-0000-0000-00001B000000}"/>
    <cellStyle name="20% - Isticanje3" xfId="17" xr:uid="{00000000-0005-0000-0000-00001C000000}"/>
    <cellStyle name="20% - Isticanje4" xfId="18" xr:uid="{00000000-0005-0000-0000-00001D000000}"/>
    <cellStyle name="20% - Isticanje5" xfId="19" xr:uid="{00000000-0005-0000-0000-00001E000000}"/>
    <cellStyle name="20% - Isticanje6" xfId="20" xr:uid="{00000000-0005-0000-0000-00001F000000}"/>
    <cellStyle name="40% - Accent1" xfId="593" xr:uid="{00000000-0005-0000-0000-000020000000}"/>
    <cellStyle name="40% - Accent1 2" xfId="647" xr:uid="{00000000-0005-0000-0000-000021000000}"/>
    <cellStyle name="40% - Accent2" xfId="594" xr:uid="{00000000-0005-0000-0000-000022000000}"/>
    <cellStyle name="40% - Accent2 2" xfId="648" xr:uid="{00000000-0005-0000-0000-000023000000}"/>
    <cellStyle name="40% - Accent3" xfId="595" xr:uid="{00000000-0005-0000-0000-000024000000}"/>
    <cellStyle name="40% - Accent3 2" xfId="649" xr:uid="{00000000-0005-0000-0000-000025000000}"/>
    <cellStyle name="40% - Accent4" xfId="596" xr:uid="{00000000-0005-0000-0000-000026000000}"/>
    <cellStyle name="40% - Accent4 2" xfId="650" xr:uid="{00000000-0005-0000-0000-000027000000}"/>
    <cellStyle name="40% - Accent5" xfId="597" xr:uid="{00000000-0005-0000-0000-000028000000}"/>
    <cellStyle name="40% - Accent5 2" xfId="651" xr:uid="{00000000-0005-0000-0000-000029000000}"/>
    <cellStyle name="40% - Accent6" xfId="598" xr:uid="{00000000-0005-0000-0000-00002A000000}"/>
    <cellStyle name="40% - Accent6 2" xfId="652" xr:uid="{00000000-0005-0000-0000-00002B000000}"/>
    <cellStyle name="40% - Isticanje2" xfId="21" xr:uid="{00000000-0005-0000-0000-00002C000000}"/>
    <cellStyle name="40% - Isticanje3" xfId="22" xr:uid="{00000000-0005-0000-0000-00002D000000}"/>
    <cellStyle name="40% - Isticanje4" xfId="23" xr:uid="{00000000-0005-0000-0000-00002E000000}"/>
    <cellStyle name="40% - Isticanje5" xfId="24" xr:uid="{00000000-0005-0000-0000-00002F000000}"/>
    <cellStyle name="40% - Isticanje6" xfId="25" xr:uid="{00000000-0005-0000-0000-000030000000}"/>
    <cellStyle name="40% - Naglasak1" xfId="26" xr:uid="{00000000-0005-0000-0000-000031000000}"/>
    <cellStyle name="60% - Accent1" xfId="599" xr:uid="{00000000-0005-0000-0000-000032000000}"/>
    <cellStyle name="60% - Accent1 2" xfId="653" xr:uid="{00000000-0005-0000-0000-000033000000}"/>
    <cellStyle name="60% - Accent2" xfId="600" xr:uid="{00000000-0005-0000-0000-000034000000}"/>
    <cellStyle name="60% - Accent2 2" xfId="654" xr:uid="{00000000-0005-0000-0000-000035000000}"/>
    <cellStyle name="60% - Accent3" xfId="601" xr:uid="{00000000-0005-0000-0000-000036000000}"/>
    <cellStyle name="60% - Accent3 2" xfId="655" xr:uid="{00000000-0005-0000-0000-000037000000}"/>
    <cellStyle name="60% - Accent4" xfId="602" xr:uid="{00000000-0005-0000-0000-000038000000}"/>
    <cellStyle name="60% - Accent4 2" xfId="656" xr:uid="{00000000-0005-0000-0000-000039000000}"/>
    <cellStyle name="60% - Accent5" xfId="603" xr:uid="{00000000-0005-0000-0000-00003A000000}"/>
    <cellStyle name="60% - Accent5 2" xfId="657" xr:uid="{00000000-0005-0000-0000-00003B000000}"/>
    <cellStyle name="60% - Accent6" xfId="604" xr:uid="{00000000-0005-0000-0000-00003C000000}"/>
    <cellStyle name="60% - Accent6 2" xfId="658" xr:uid="{00000000-0005-0000-0000-00003D000000}"/>
    <cellStyle name="60% - Isticanje1" xfId="27" xr:uid="{00000000-0005-0000-0000-00003E000000}"/>
    <cellStyle name="60% - Isticanje2" xfId="28" xr:uid="{00000000-0005-0000-0000-00003F000000}"/>
    <cellStyle name="60% - Isticanje3" xfId="29" xr:uid="{00000000-0005-0000-0000-000040000000}"/>
    <cellStyle name="60% - Isticanje4" xfId="30" xr:uid="{00000000-0005-0000-0000-000041000000}"/>
    <cellStyle name="60% - Isticanje5" xfId="31" xr:uid="{00000000-0005-0000-0000-000042000000}"/>
    <cellStyle name="60% - Isticanje6" xfId="32" xr:uid="{00000000-0005-0000-0000-000043000000}"/>
    <cellStyle name="Accent1" xfId="605" xr:uid="{00000000-0005-0000-0000-000044000000}"/>
    <cellStyle name="Accent1 2" xfId="659" xr:uid="{00000000-0005-0000-0000-000045000000}"/>
    <cellStyle name="Accent2" xfId="606" xr:uid="{00000000-0005-0000-0000-000046000000}"/>
    <cellStyle name="Accent2 2" xfId="660" xr:uid="{00000000-0005-0000-0000-000047000000}"/>
    <cellStyle name="Accent3" xfId="607" xr:uid="{00000000-0005-0000-0000-000048000000}"/>
    <cellStyle name="Accent3 2" xfId="661" xr:uid="{00000000-0005-0000-0000-000049000000}"/>
    <cellStyle name="Accent4" xfId="608" xr:uid="{00000000-0005-0000-0000-00004A000000}"/>
    <cellStyle name="Accent4 2" xfId="662" xr:uid="{00000000-0005-0000-0000-00004B000000}"/>
    <cellStyle name="Accent5" xfId="609" xr:uid="{00000000-0005-0000-0000-00004C000000}"/>
    <cellStyle name="Accent5 2" xfId="663" xr:uid="{00000000-0005-0000-0000-00004D000000}"/>
    <cellStyle name="Accent6" xfId="610" xr:uid="{00000000-0005-0000-0000-00004E000000}"/>
    <cellStyle name="Accent6 2" xfId="664" xr:uid="{00000000-0005-0000-0000-00004F000000}"/>
    <cellStyle name="Bad" xfId="611" xr:uid="{00000000-0005-0000-0000-000050000000}"/>
    <cellStyle name="Bad 2" xfId="665" xr:uid="{00000000-0005-0000-0000-000051000000}"/>
    <cellStyle name="Bilješka" xfId="33" xr:uid="{00000000-0005-0000-0000-000052000000}"/>
    <cellStyle name="Bilješka 10" xfId="34" xr:uid="{00000000-0005-0000-0000-000053000000}"/>
    <cellStyle name="Bilješka 10 2" xfId="35" xr:uid="{00000000-0005-0000-0000-000054000000}"/>
    <cellStyle name="Bilješka 11" xfId="36" xr:uid="{00000000-0005-0000-0000-000055000000}"/>
    <cellStyle name="Bilješka 11 2" xfId="37" xr:uid="{00000000-0005-0000-0000-000056000000}"/>
    <cellStyle name="Bilješka 12" xfId="38" xr:uid="{00000000-0005-0000-0000-000057000000}"/>
    <cellStyle name="Bilješka 12 2" xfId="39" xr:uid="{00000000-0005-0000-0000-000058000000}"/>
    <cellStyle name="Bilješka 13" xfId="40" xr:uid="{00000000-0005-0000-0000-000059000000}"/>
    <cellStyle name="Bilješka 13 2" xfId="41" xr:uid="{00000000-0005-0000-0000-00005A000000}"/>
    <cellStyle name="Bilješka 14" xfId="42" xr:uid="{00000000-0005-0000-0000-00005B000000}"/>
    <cellStyle name="Bilješka 14 2" xfId="43" xr:uid="{00000000-0005-0000-0000-00005C000000}"/>
    <cellStyle name="Bilješka 15" xfId="44" xr:uid="{00000000-0005-0000-0000-00005D000000}"/>
    <cellStyle name="Bilješka 15 2" xfId="45" xr:uid="{00000000-0005-0000-0000-00005E000000}"/>
    <cellStyle name="Bilješka 16" xfId="46" xr:uid="{00000000-0005-0000-0000-00005F000000}"/>
    <cellStyle name="Bilješka 16 2" xfId="47" xr:uid="{00000000-0005-0000-0000-000060000000}"/>
    <cellStyle name="Bilješka 17" xfId="48" xr:uid="{00000000-0005-0000-0000-000061000000}"/>
    <cellStyle name="Bilješka 18" xfId="49" xr:uid="{00000000-0005-0000-0000-000062000000}"/>
    <cellStyle name="Bilješka 19" xfId="50" xr:uid="{00000000-0005-0000-0000-000063000000}"/>
    <cellStyle name="Bilješka 2" xfId="51" xr:uid="{00000000-0005-0000-0000-000064000000}"/>
    <cellStyle name="Bilješka 2 2" xfId="52" xr:uid="{00000000-0005-0000-0000-000065000000}"/>
    <cellStyle name="Bilješka 2 3" xfId="53" xr:uid="{00000000-0005-0000-0000-000066000000}"/>
    <cellStyle name="Bilješka 2 4" xfId="54" xr:uid="{00000000-0005-0000-0000-000067000000}"/>
    <cellStyle name="Bilješka 2_2009_06_02_tender_jezevac_PARCELACIJA  -s formom" xfId="55" xr:uid="{00000000-0005-0000-0000-000068000000}"/>
    <cellStyle name="Bilješka 20" xfId="56" xr:uid="{00000000-0005-0000-0000-000069000000}"/>
    <cellStyle name="Bilješka 21" xfId="57" xr:uid="{00000000-0005-0000-0000-00006A000000}"/>
    <cellStyle name="Bilješka 22" xfId="58" xr:uid="{00000000-0005-0000-0000-00006B000000}"/>
    <cellStyle name="Bilješka 23" xfId="59" xr:uid="{00000000-0005-0000-0000-00006C000000}"/>
    <cellStyle name="Bilješka 24" xfId="60" xr:uid="{00000000-0005-0000-0000-00006D000000}"/>
    <cellStyle name="Bilješka 25" xfId="61" xr:uid="{00000000-0005-0000-0000-00006E000000}"/>
    <cellStyle name="Bilješka 26" xfId="62" xr:uid="{00000000-0005-0000-0000-00006F000000}"/>
    <cellStyle name="Bilješka 27" xfId="63" xr:uid="{00000000-0005-0000-0000-000070000000}"/>
    <cellStyle name="Bilješka 28" xfId="64" xr:uid="{00000000-0005-0000-0000-000071000000}"/>
    <cellStyle name="Bilješka 29" xfId="65" xr:uid="{00000000-0005-0000-0000-000072000000}"/>
    <cellStyle name="Bilješka 3" xfId="66" xr:uid="{00000000-0005-0000-0000-000073000000}"/>
    <cellStyle name="Bilješka 3 2" xfId="67" xr:uid="{00000000-0005-0000-0000-000074000000}"/>
    <cellStyle name="Bilješka 30" xfId="68" xr:uid="{00000000-0005-0000-0000-000075000000}"/>
    <cellStyle name="Bilješka 31" xfId="69" xr:uid="{00000000-0005-0000-0000-000076000000}"/>
    <cellStyle name="Bilješka 32" xfId="70" xr:uid="{00000000-0005-0000-0000-000077000000}"/>
    <cellStyle name="Bilješka 33" xfId="71" xr:uid="{00000000-0005-0000-0000-000078000000}"/>
    <cellStyle name="Bilješka 34" xfId="72" xr:uid="{00000000-0005-0000-0000-000079000000}"/>
    <cellStyle name="Bilješka 35" xfId="73" xr:uid="{00000000-0005-0000-0000-00007A000000}"/>
    <cellStyle name="Bilješka 36" xfId="74" xr:uid="{00000000-0005-0000-0000-00007B000000}"/>
    <cellStyle name="Bilješka 37" xfId="75" xr:uid="{00000000-0005-0000-0000-00007C000000}"/>
    <cellStyle name="Bilješka 38" xfId="76" xr:uid="{00000000-0005-0000-0000-00007D000000}"/>
    <cellStyle name="Bilješka 39" xfId="77" xr:uid="{00000000-0005-0000-0000-00007E000000}"/>
    <cellStyle name="Bilješka 4" xfId="78" xr:uid="{00000000-0005-0000-0000-00007F000000}"/>
    <cellStyle name="Bilješka 4 2" xfId="79" xr:uid="{00000000-0005-0000-0000-000080000000}"/>
    <cellStyle name="Bilješka 40" xfId="80" xr:uid="{00000000-0005-0000-0000-000081000000}"/>
    <cellStyle name="Bilješka 41" xfId="81" xr:uid="{00000000-0005-0000-0000-000082000000}"/>
    <cellStyle name="Bilješka 42" xfId="82" xr:uid="{00000000-0005-0000-0000-000083000000}"/>
    <cellStyle name="Bilješka 42 2" xfId="83" xr:uid="{00000000-0005-0000-0000-000084000000}"/>
    <cellStyle name="Bilješka 43" xfId="84" xr:uid="{00000000-0005-0000-0000-000085000000}"/>
    <cellStyle name="Bilješka 43 2" xfId="85" xr:uid="{00000000-0005-0000-0000-000086000000}"/>
    <cellStyle name="Bilješka 44" xfId="86" xr:uid="{00000000-0005-0000-0000-000087000000}"/>
    <cellStyle name="Bilješka 44 2" xfId="87" xr:uid="{00000000-0005-0000-0000-000088000000}"/>
    <cellStyle name="Bilješka 45" xfId="88" xr:uid="{00000000-0005-0000-0000-000089000000}"/>
    <cellStyle name="Bilješka 45 2" xfId="89" xr:uid="{00000000-0005-0000-0000-00008A000000}"/>
    <cellStyle name="Bilješka 46" xfId="90" xr:uid="{00000000-0005-0000-0000-00008B000000}"/>
    <cellStyle name="Bilješka 46 2" xfId="91" xr:uid="{00000000-0005-0000-0000-00008C000000}"/>
    <cellStyle name="Bilješka 47" xfId="92" xr:uid="{00000000-0005-0000-0000-00008D000000}"/>
    <cellStyle name="Bilješka 47 2" xfId="93" xr:uid="{00000000-0005-0000-0000-00008E000000}"/>
    <cellStyle name="Bilješka 48" xfId="94" xr:uid="{00000000-0005-0000-0000-00008F000000}"/>
    <cellStyle name="Bilješka 48 2" xfId="95" xr:uid="{00000000-0005-0000-0000-000090000000}"/>
    <cellStyle name="Bilješka 49" xfId="96" xr:uid="{00000000-0005-0000-0000-000091000000}"/>
    <cellStyle name="Bilješka 49 2" xfId="97" xr:uid="{00000000-0005-0000-0000-000092000000}"/>
    <cellStyle name="Bilješka 5" xfId="98" xr:uid="{00000000-0005-0000-0000-000093000000}"/>
    <cellStyle name="Bilješka 5 2" xfId="99" xr:uid="{00000000-0005-0000-0000-000094000000}"/>
    <cellStyle name="Bilješka 50" xfId="100" xr:uid="{00000000-0005-0000-0000-000095000000}"/>
    <cellStyle name="Bilješka 50 2" xfId="101" xr:uid="{00000000-0005-0000-0000-000096000000}"/>
    <cellStyle name="Bilješka 51" xfId="102" xr:uid="{00000000-0005-0000-0000-000097000000}"/>
    <cellStyle name="Bilješka 51 2" xfId="103" xr:uid="{00000000-0005-0000-0000-000098000000}"/>
    <cellStyle name="Bilješka 6" xfId="104" xr:uid="{00000000-0005-0000-0000-000099000000}"/>
    <cellStyle name="Bilješka 6 2" xfId="105" xr:uid="{00000000-0005-0000-0000-00009A000000}"/>
    <cellStyle name="Bilješka 7" xfId="106" xr:uid="{00000000-0005-0000-0000-00009B000000}"/>
    <cellStyle name="Bilješka 7 2" xfId="107" xr:uid="{00000000-0005-0000-0000-00009C000000}"/>
    <cellStyle name="Bilješka 8" xfId="108" xr:uid="{00000000-0005-0000-0000-00009D000000}"/>
    <cellStyle name="Bilješka 8 2" xfId="109" xr:uid="{00000000-0005-0000-0000-00009E000000}"/>
    <cellStyle name="Bilješka 9" xfId="110" xr:uid="{00000000-0005-0000-0000-00009F000000}"/>
    <cellStyle name="Bilješka 9 2" xfId="111" xr:uid="{00000000-0005-0000-0000-0000A0000000}"/>
    <cellStyle name="Bilješka_2009_06_02_tender_jezevac_PARCELACIJA  -s formom" xfId="112" xr:uid="{00000000-0005-0000-0000-0000A1000000}"/>
    <cellStyle name="Calculation" xfId="612" xr:uid="{00000000-0005-0000-0000-0000A2000000}"/>
    <cellStyle name="Calculation 2" xfId="666" xr:uid="{00000000-0005-0000-0000-0000A3000000}"/>
    <cellStyle name="Check Cell" xfId="613" xr:uid="{00000000-0005-0000-0000-0000A4000000}"/>
    <cellStyle name="Check Cell 2" xfId="667" xr:uid="{00000000-0005-0000-0000-0000A5000000}"/>
    <cellStyle name="cijene" xfId="113" xr:uid="{00000000-0005-0000-0000-0000A6000000}"/>
    <cellStyle name="Comma 10" xfId="114" xr:uid="{00000000-0005-0000-0000-0000A7000000}"/>
    <cellStyle name="Comma 11" xfId="115" xr:uid="{00000000-0005-0000-0000-0000A8000000}"/>
    <cellStyle name="Comma 12" xfId="116" xr:uid="{00000000-0005-0000-0000-0000A9000000}"/>
    <cellStyle name="Comma 13" xfId="117" xr:uid="{00000000-0005-0000-0000-0000AA000000}"/>
    <cellStyle name="Comma 14" xfId="118" xr:uid="{00000000-0005-0000-0000-0000AB000000}"/>
    <cellStyle name="Comma 15" xfId="119" xr:uid="{00000000-0005-0000-0000-0000AC000000}"/>
    <cellStyle name="Comma 16" xfId="120" xr:uid="{00000000-0005-0000-0000-0000AD000000}"/>
    <cellStyle name="Comma 17" xfId="121" xr:uid="{00000000-0005-0000-0000-0000AE000000}"/>
    <cellStyle name="Comma 18" xfId="122" xr:uid="{00000000-0005-0000-0000-0000AF000000}"/>
    <cellStyle name="Comma 19" xfId="123" xr:uid="{00000000-0005-0000-0000-0000B0000000}"/>
    <cellStyle name="Comma 2" xfId="124" xr:uid="{00000000-0005-0000-0000-0000B1000000}"/>
    <cellStyle name="Comma 2 2" xfId="125" xr:uid="{00000000-0005-0000-0000-0000B2000000}"/>
    <cellStyle name="Comma 2 6 2 3" xfId="126" xr:uid="{00000000-0005-0000-0000-0000B3000000}"/>
    <cellStyle name="Comma 20" xfId="127" xr:uid="{00000000-0005-0000-0000-0000B4000000}"/>
    <cellStyle name="Comma 21" xfId="128" xr:uid="{00000000-0005-0000-0000-0000B5000000}"/>
    <cellStyle name="Comma 22" xfId="129" xr:uid="{00000000-0005-0000-0000-0000B6000000}"/>
    <cellStyle name="Comma 23" xfId="130" xr:uid="{00000000-0005-0000-0000-0000B7000000}"/>
    <cellStyle name="Comma 24" xfId="131" xr:uid="{00000000-0005-0000-0000-0000B8000000}"/>
    <cellStyle name="Comma 25" xfId="132" xr:uid="{00000000-0005-0000-0000-0000B9000000}"/>
    <cellStyle name="Comma 26" xfId="133" xr:uid="{00000000-0005-0000-0000-0000BA000000}"/>
    <cellStyle name="Comma 27" xfId="134" xr:uid="{00000000-0005-0000-0000-0000BB000000}"/>
    <cellStyle name="Comma 28" xfId="135" xr:uid="{00000000-0005-0000-0000-0000BC000000}"/>
    <cellStyle name="Comma 29" xfId="136" xr:uid="{00000000-0005-0000-0000-0000BD000000}"/>
    <cellStyle name="Comma 3" xfId="137" xr:uid="{00000000-0005-0000-0000-0000BE000000}"/>
    <cellStyle name="Comma 3 2" xfId="138" xr:uid="{00000000-0005-0000-0000-0000BF000000}"/>
    <cellStyle name="Comma 30" xfId="139" xr:uid="{00000000-0005-0000-0000-0000C0000000}"/>
    <cellStyle name="Comma 31" xfId="140" xr:uid="{00000000-0005-0000-0000-0000C1000000}"/>
    <cellStyle name="Comma 32" xfId="141" xr:uid="{00000000-0005-0000-0000-0000C2000000}"/>
    <cellStyle name="Comma 33" xfId="142" xr:uid="{00000000-0005-0000-0000-0000C3000000}"/>
    <cellStyle name="Comma 34" xfId="143" xr:uid="{00000000-0005-0000-0000-0000C4000000}"/>
    <cellStyle name="Comma 35" xfId="144" xr:uid="{00000000-0005-0000-0000-0000C5000000}"/>
    <cellStyle name="Comma 36" xfId="145" xr:uid="{00000000-0005-0000-0000-0000C6000000}"/>
    <cellStyle name="Comma 37" xfId="146" xr:uid="{00000000-0005-0000-0000-0000C7000000}"/>
    <cellStyle name="Comma 38" xfId="147" xr:uid="{00000000-0005-0000-0000-0000C8000000}"/>
    <cellStyle name="Comma 39" xfId="148" xr:uid="{00000000-0005-0000-0000-0000C9000000}"/>
    <cellStyle name="Comma 4" xfId="149" xr:uid="{00000000-0005-0000-0000-0000CA000000}"/>
    <cellStyle name="Comma 4 2" xfId="668" xr:uid="{00000000-0005-0000-0000-0000CB000000}"/>
    <cellStyle name="Comma 40" xfId="150" xr:uid="{00000000-0005-0000-0000-0000CC000000}"/>
    <cellStyle name="Comma 41" xfId="151" xr:uid="{00000000-0005-0000-0000-0000CD000000}"/>
    <cellStyle name="Comma 42" xfId="152" xr:uid="{00000000-0005-0000-0000-0000CE000000}"/>
    <cellStyle name="Comma 43" xfId="153" xr:uid="{00000000-0005-0000-0000-0000CF000000}"/>
    <cellStyle name="Comma 44" xfId="154" xr:uid="{00000000-0005-0000-0000-0000D0000000}"/>
    <cellStyle name="Comma 45" xfId="155" xr:uid="{00000000-0005-0000-0000-0000D1000000}"/>
    <cellStyle name="Comma 46" xfId="156" xr:uid="{00000000-0005-0000-0000-0000D2000000}"/>
    <cellStyle name="Comma 47" xfId="157" xr:uid="{00000000-0005-0000-0000-0000D3000000}"/>
    <cellStyle name="Comma 48" xfId="158" xr:uid="{00000000-0005-0000-0000-0000D4000000}"/>
    <cellStyle name="Comma 49" xfId="159" xr:uid="{00000000-0005-0000-0000-0000D5000000}"/>
    <cellStyle name="Comma 5" xfId="160" xr:uid="{00000000-0005-0000-0000-0000D6000000}"/>
    <cellStyle name="Comma 5 2" xfId="669" xr:uid="{00000000-0005-0000-0000-0000D7000000}"/>
    <cellStyle name="Comma 50" xfId="161" xr:uid="{00000000-0005-0000-0000-0000D8000000}"/>
    <cellStyle name="Comma 51" xfId="162" xr:uid="{00000000-0005-0000-0000-0000D9000000}"/>
    <cellStyle name="Comma 6" xfId="163" xr:uid="{00000000-0005-0000-0000-0000DA000000}"/>
    <cellStyle name="Comma 7" xfId="164" xr:uid="{00000000-0005-0000-0000-0000DB000000}"/>
    <cellStyle name="Comma 8" xfId="165" xr:uid="{00000000-0005-0000-0000-0000DC000000}"/>
    <cellStyle name="Comma 9" xfId="166" xr:uid="{00000000-0005-0000-0000-0000DD000000}"/>
    <cellStyle name="Currency 2" xfId="167" xr:uid="{00000000-0005-0000-0000-0000DF000000}"/>
    <cellStyle name="Currency 2 2" xfId="686" xr:uid="{00000000-0005-0000-0000-0000E0000000}"/>
    <cellStyle name="Currency 2 2 2" xfId="687" xr:uid="{00000000-0005-0000-0000-0000E1000000}"/>
    <cellStyle name="Currency 2 2 3" xfId="688" xr:uid="{00000000-0005-0000-0000-0000E2000000}"/>
    <cellStyle name="Currency 2 3" xfId="689" xr:uid="{00000000-0005-0000-0000-0000E3000000}"/>
    <cellStyle name="Currency 2 4" xfId="690" xr:uid="{00000000-0005-0000-0000-0000E4000000}"/>
    <cellStyle name="Currency 3" xfId="691" xr:uid="{00000000-0005-0000-0000-0000E5000000}"/>
    <cellStyle name="Currency 3 2" xfId="692" xr:uid="{00000000-0005-0000-0000-0000E6000000}"/>
    <cellStyle name="Currency 4" xfId="693" xr:uid="{00000000-0005-0000-0000-0000E7000000}"/>
    <cellStyle name="Currency 5" xfId="694" xr:uid="{00000000-0005-0000-0000-0000E8000000}"/>
    <cellStyle name="Dobro" xfId="168" xr:uid="{00000000-0005-0000-0000-0000E9000000}"/>
    <cellStyle name="Euro" xfId="625" xr:uid="{00000000-0005-0000-0000-0000EA000000}"/>
    <cellStyle name="Excel Built-in Normal" xfId="169" xr:uid="{00000000-0005-0000-0000-0000EB000000}"/>
    <cellStyle name="Excel Built-in Normal 2" xfId="170" xr:uid="{00000000-0005-0000-0000-0000EC000000}"/>
    <cellStyle name="Explanatory Text" xfId="614" xr:uid="{00000000-0005-0000-0000-0000ED000000}"/>
    <cellStyle name="Explanatory Text 2" xfId="670" xr:uid="{00000000-0005-0000-0000-0000EE000000}"/>
    <cellStyle name="Good" xfId="626" xr:uid="{00000000-0005-0000-0000-0000EF000000}"/>
    <cellStyle name="Good 2" xfId="671" xr:uid="{00000000-0005-0000-0000-0000F0000000}"/>
    <cellStyle name="Heading 1" xfId="615" xr:uid="{00000000-0005-0000-0000-0000F1000000}"/>
    <cellStyle name="Heading 1 2" xfId="672" xr:uid="{00000000-0005-0000-0000-0000F2000000}"/>
    <cellStyle name="Heading 2" xfId="616" xr:uid="{00000000-0005-0000-0000-0000F3000000}"/>
    <cellStyle name="Heading 2 2" xfId="673" xr:uid="{00000000-0005-0000-0000-0000F4000000}"/>
    <cellStyle name="Heading 3" xfId="617" xr:uid="{00000000-0005-0000-0000-0000F5000000}"/>
    <cellStyle name="Heading 3 2" xfId="674" xr:uid="{00000000-0005-0000-0000-0000F6000000}"/>
    <cellStyle name="Heading 4" xfId="618" xr:uid="{00000000-0005-0000-0000-0000F7000000}"/>
    <cellStyle name="Heading 4 2" xfId="675" xr:uid="{00000000-0005-0000-0000-0000F8000000}"/>
    <cellStyle name="Input" xfId="619" xr:uid="{00000000-0005-0000-0000-0000F9000000}"/>
    <cellStyle name="Input 2" xfId="676" xr:uid="{00000000-0005-0000-0000-0000FA000000}"/>
    <cellStyle name="Isticanje1" xfId="171" xr:uid="{00000000-0005-0000-0000-0000FB000000}"/>
    <cellStyle name="Isticanje2" xfId="172" xr:uid="{00000000-0005-0000-0000-0000FC000000}"/>
    <cellStyle name="Isticanje3" xfId="173" xr:uid="{00000000-0005-0000-0000-0000FD000000}"/>
    <cellStyle name="Isticanje4" xfId="174" xr:uid="{00000000-0005-0000-0000-0000FE000000}"/>
    <cellStyle name="Isticanje5" xfId="175" xr:uid="{00000000-0005-0000-0000-0000FF000000}"/>
    <cellStyle name="Isticanje6" xfId="176" xr:uid="{00000000-0005-0000-0000-000000010000}"/>
    <cellStyle name="Izlaz" xfId="177" xr:uid="{00000000-0005-0000-0000-000001010000}"/>
    <cellStyle name="Izračun" xfId="178" xr:uid="{00000000-0005-0000-0000-000002010000}"/>
    <cellStyle name="kolona A" xfId="179" xr:uid="{00000000-0005-0000-0000-000003010000}"/>
    <cellStyle name="kolona B" xfId="180" xr:uid="{00000000-0005-0000-0000-000004010000}"/>
    <cellStyle name="kolona C" xfId="181" xr:uid="{00000000-0005-0000-0000-000005010000}"/>
    <cellStyle name="kolona D" xfId="182" xr:uid="{00000000-0005-0000-0000-000006010000}"/>
    <cellStyle name="kolona E" xfId="183" xr:uid="{00000000-0005-0000-0000-000007010000}"/>
    <cellStyle name="kolona F" xfId="184" xr:uid="{00000000-0005-0000-0000-000008010000}"/>
    <cellStyle name="kolona G" xfId="185" xr:uid="{00000000-0005-0000-0000-000009010000}"/>
    <cellStyle name="kolona H" xfId="627" xr:uid="{00000000-0005-0000-0000-00000A010000}"/>
    <cellStyle name="kolona1" xfId="186" xr:uid="{00000000-0005-0000-0000-00000B010000}"/>
    <cellStyle name="kolona2" xfId="187" xr:uid="{00000000-0005-0000-0000-00000C010000}"/>
    <cellStyle name="kolona3" xfId="188" xr:uid="{00000000-0005-0000-0000-00000D010000}"/>
    <cellStyle name="komadi" xfId="189" xr:uid="{00000000-0005-0000-0000-00000E010000}"/>
    <cellStyle name="Linked Cell" xfId="620" xr:uid="{00000000-0005-0000-0000-00000F010000}"/>
    <cellStyle name="Linked Cell 2" xfId="677" xr:uid="{00000000-0005-0000-0000-000010010000}"/>
    <cellStyle name="Loše" xfId="190" xr:uid="{00000000-0005-0000-0000-000011010000}"/>
    <cellStyle name="merge" xfId="191" xr:uid="{00000000-0005-0000-0000-000012010000}"/>
    <cellStyle name="nabrajanje" xfId="192" xr:uid="{00000000-0005-0000-0000-000013010000}"/>
    <cellStyle name="Naslov" xfId="193" xr:uid="{00000000-0005-0000-0000-000014010000}"/>
    <cellStyle name="Naslov 1" xfId="194" xr:uid="{00000000-0005-0000-0000-000015010000}"/>
    <cellStyle name="Naslov 1 1" xfId="195" xr:uid="{00000000-0005-0000-0000-000016010000}"/>
    <cellStyle name="Naslov 1_2009_06_03_tender_politin_PARCELACIJA - S formom" xfId="196" xr:uid="{00000000-0005-0000-0000-000017010000}"/>
    <cellStyle name="Naslov 2" xfId="197" xr:uid="{00000000-0005-0000-0000-000018010000}"/>
    <cellStyle name="Naslov 3" xfId="198" xr:uid="{00000000-0005-0000-0000-000019010000}"/>
    <cellStyle name="Naslov 4" xfId="199" xr:uid="{00000000-0005-0000-0000-00001A010000}"/>
    <cellStyle name="Naslov 5" xfId="628" xr:uid="{00000000-0005-0000-0000-00001B010000}"/>
    <cellStyle name="naslov_18-09 ISKOP KAUFLAND" xfId="200" xr:uid="{00000000-0005-0000-0000-00001C010000}"/>
    <cellStyle name="naslov1" xfId="201" xr:uid="{00000000-0005-0000-0000-00001D010000}"/>
    <cellStyle name="naslov2" xfId="202" xr:uid="{00000000-0005-0000-0000-00001E010000}"/>
    <cellStyle name="naslov3" xfId="203" xr:uid="{00000000-0005-0000-0000-00001F010000}"/>
    <cellStyle name="Navadno_023_10Skl-popis_OSNUTEK" xfId="204" xr:uid="{00000000-0005-0000-0000-000020010000}"/>
    <cellStyle name="Neutral" xfId="621" xr:uid="{00000000-0005-0000-0000-000021010000}"/>
    <cellStyle name="Neutral 2" xfId="678" xr:uid="{00000000-0005-0000-0000-000022010000}"/>
    <cellStyle name="Neutralno" xfId="205" xr:uid="{00000000-0005-0000-0000-000023010000}"/>
    <cellStyle name="Normal 10" xfId="206" xr:uid="{00000000-0005-0000-0000-000024010000}"/>
    <cellStyle name="Normal 10 2" xfId="207" xr:uid="{00000000-0005-0000-0000-000025010000}"/>
    <cellStyle name="Normal 10 3 5" xfId="208" xr:uid="{00000000-0005-0000-0000-000026010000}"/>
    <cellStyle name="Normal 10_Jezevac_pecenjara_concept_tender_v_2011060_1" xfId="209" xr:uid="{00000000-0005-0000-0000-000027010000}"/>
    <cellStyle name="Normal 106" xfId="580" xr:uid="{00000000-0005-0000-0000-000028010000}"/>
    <cellStyle name="Normal 11" xfId="210" xr:uid="{00000000-0005-0000-0000-000029010000}"/>
    <cellStyle name="Normal 11 2" xfId="211" xr:uid="{00000000-0005-0000-0000-00002A010000}"/>
    <cellStyle name="Normal 11 2 2" xfId="212" xr:uid="{00000000-0005-0000-0000-00002B010000}"/>
    <cellStyle name="Normal 11 3" xfId="213" xr:uid="{00000000-0005-0000-0000-00002C010000}"/>
    <cellStyle name="Normal 11 3 2" xfId="214" xr:uid="{00000000-0005-0000-0000-00002D010000}"/>
    <cellStyle name="Normal 11 4" xfId="215" xr:uid="{00000000-0005-0000-0000-00002E010000}"/>
    <cellStyle name="Normal 11 4 2" xfId="216" xr:uid="{00000000-0005-0000-0000-00002F010000}"/>
    <cellStyle name="Normal 11 5" xfId="217" xr:uid="{00000000-0005-0000-0000-000030010000}"/>
    <cellStyle name="Normal 11 5 2" xfId="218" xr:uid="{00000000-0005-0000-0000-000031010000}"/>
    <cellStyle name="Normal 11 6" xfId="219" xr:uid="{00000000-0005-0000-0000-000032010000}"/>
    <cellStyle name="Normal 11_B - Radovi" xfId="220" xr:uid="{00000000-0005-0000-0000-000033010000}"/>
    <cellStyle name="Normal 117" xfId="221" xr:uid="{00000000-0005-0000-0000-000034010000}"/>
    <cellStyle name="Normal 12" xfId="222" xr:uid="{00000000-0005-0000-0000-000035010000}"/>
    <cellStyle name="Normal 12 2" xfId="223" xr:uid="{00000000-0005-0000-0000-000036010000}"/>
    <cellStyle name="Normal 12 3" xfId="224" xr:uid="{00000000-0005-0000-0000-000037010000}"/>
    <cellStyle name="Normal 12_B - Radovi" xfId="225" xr:uid="{00000000-0005-0000-0000-000038010000}"/>
    <cellStyle name="Normal 13" xfId="226" xr:uid="{00000000-0005-0000-0000-000039010000}"/>
    <cellStyle name="Normal 13 2" xfId="227" xr:uid="{00000000-0005-0000-0000-00003A010000}"/>
    <cellStyle name="Normal 13 3" xfId="228" xr:uid="{00000000-0005-0000-0000-00003B010000}"/>
    <cellStyle name="Normal 13_B - Radovi" xfId="229" xr:uid="{00000000-0005-0000-0000-00003C010000}"/>
    <cellStyle name="Normal 14" xfId="230" xr:uid="{00000000-0005-0000-0000-00003D010000}"/>
    <cellStyle name="Normal 14 2" xfId="231" xr:uid="{00000000-0005-0000-0000-00003E010000}"/>
    <cellStyle name="Normal 14 2 2" xfId="232" xr:uid="{00000000-0005-0000-0000-00003F010000}"/>
    <cellStyle name="Normal 14 3" xfId="233" xr:uid="{00000000-0005-0000-0000-000040010000}"/>
    <cellStyle name="Normal 14 3 2" xfId="234" xr:uid="{00000000-0005-0000-0000-000041010000}"/>
    <cellStyle name="Normal 14 4" xfId="235" xr:uid="{00000000-0005-0000-0000-000042010000}"/>
    <cellStyle name="Normal 14 4 2" xfId="236" xr:uid="{00000000-0005-0000-0000-000043010000}"/>
    <cellStyle name="Normal 14 5" xfId="237" xr:uid="{00000000-0005-0000-0000-000044010000}"/>
    <cellStyle name="Normal 14 5 2" xfId="238" xr:uid="{00000000-0005-0000-0000-000045010000}"/>
    <cellStyle name="Normal 14 6" xfId="239" xr:uid="{00000000-0005-0000-0000-000046010000}"/>
    <cellStyle name="Normal 14_B - Radovi" xfId="240" xr:uid="{00000000-0005-0000-0000-000047010000}"/>
    <cellStyle name="Normal 15" xfId="241" xr:uid="{00000000-0005-0000-0000-000048010000}"/>
    <cellStyle name="Normal 15 2" xfId="242" xr:uid="{00000000-0005-0000-0000-000049010000}"/>
    <cellStyle name="Normal 15 3" xfId="243" xr:uid="{00000000-0005-0000-0000-00004A010000}"/>
    <cellStyle name="Normal 15_B - Radovi" xfId="244" xr:uid="{00000000-0005-0000-0000-00004B010000}"/>
    <cellStyle name="Normal 16" xfId="245" xr:uid="{00000000-0005-0000-0000-00004C010000}"/>
    <cellStyle name="Normal 16 2" xfId="246" xr:uid="{00000000-0005-0000-0000-00004D010000}"/>
    <cellStyle name="Normal 16 3" xfId="247" xr:uid="{00000000-0005-0000-0000-00004E010000}"/>
    <cellStyle name="Normal 16_B - Radovi" xfId="248" xr:uid="{00000000-0005-0000-0000-00004F010000}"/>
    <cellStyle name="Normal 17" xfId="249" xr:uid="{00000000-0005-0000-0000-000050010000}"/>
    <cellStyle name="Normal 17 2" xfId="250" xr:uid="{00000000-0005-0000-0000-000051010000}"/>
    <cellStyle name="Normal 17 3" xfId="251" xr:uid="{00000000-0005-0000-0000-000052010000}"/>
    <cellStyle name="Normal 17_B - Radovi" xfId="252" xr:uid="{00000000-0005-0000-0000-000053010000}"/>
    <cellStyle name="Normal 18" xfId="253" xr:uid="{00000000-0005-0000-0000-000054010000}"/>
    <cellStyle name="Normal 18 2" xfId="254" xr:uid="{00000000-0005-0000-0000-000055010000}"/>
    <cellStyle name="Normal 18 3" xfId="255" xr:uid="{00000000-0005-0000-0000-000056010000}"/>
    <cellStyle name="Normal 18_B - Radovi" xfId="256" xr:uid="{00000000-0005-0000-0000-000057010000}"/>
    <cellStyle name="Normal 19" xfId="257" xr:uid="{00000000-0005-0000-0000-000058010000}"/>
    <cellStyle name="Normal 2" xfId="258" xr:uid="{00000000-0005-0000-0000-000059010000}"/>
    <cellStyle name="Normal 2 10" xfId="259" xr:uid="{00000000-0005-0000-0000-00005A010000}"/>
    <cellStyle name="Normal 2 11" xfId="260" xr:uid="{00000000-0005-0000-0000-00005B010000}"/>
    <cellStyle name="Normal 2 12" xfId="261" xr:uid="{00000000-0005-0000-0000-00005C010000}"/>
    <cellStyle name="Normal 2 13" xfId="262" xr:uid="{00000000-0005-0000-0000-00005D010000}"/>
    <cellStyle name="Normal 2 14" xfId="263" xr:uid="{00000000-0005-0000-0000-00005E010000}"/>
    <cellStyle name="Normal 2 15" xfId="264" xr:uid="{00000000-0005-0000-0000-00005F010000}"/>
    <cellStyle name="Normal 2 16" xfId="265" xr:uid="{00000000-0005-0000-0000-000060010000}"/>
    <cellStyle name="Normal 2 17" xfId="266" xr:uid="{00000000-0005-0000-0000-000061010000}"/>
    <cellStyle name="Normal 2 17 2" xfId="267" xr:uid="{00000000-0005-0000-0000-000062010000}"/>
    <cellStyle name="Normal 2 18" xfId="268" xr:uid="{00000000-0005-0000-0000-000063010000}"/>
    <cellStyle name="Normal 2 18 2" xfId="269" xr:uid="{00000000-0005-0000-0000-000064010000}"/>
    <cellStyle name="Normal 2 19" xfId="270" xr:uid="{00000000-0005-0000-0000-000065010000}"/>
    <cellStyle name="Normal 2 19 2" xfId="271" xr:uid="{00000000-0005-0000-0000-000066010000}"/>
    <cellStyle name="Normal 2 2" xfId="272" xr:uid="{00000000-0005-0000-0000-000067010000}"/>
    <cellStyle name="Normal 2 20" xfId="273" xr:uid="{00000000-0005-0000-0000-000068010000}"/>
    <cellStyle name="Normal 2 20 2" xfId="274" xr:uid="{00000000-0005-0000-0000-000069010000}"/>
    <cellStyle name="Normal 2 21" xfId="275" xr:uid="{00000000-0005-0000-0000-00006A010000}"/>
    <cellStyle name="Normal 2 21 2" xfId="276" xr:uid="{00000000-0005-0000-0000-00006B010000}"/>
    <cellStyle name="Normal 2 22" xfId="277" xr:uid="{00000000-0005-0000-0000-00006C010000}"/>
    <cellStyle name="Normal 2 22 2" xfId="278" xr:uid="{00000000-0005-0000-0000-00006D010000}"/>
    <cellStyle name="Normal 2 23" xfId="279" xr:uid="{00000000-0005-0000-0000-00006E010000}"/>
    <cellStyle name="Normal 2 23 2" xfId="280" xr:uid="{00000000-0005-0000-0000-00006F010000}"/>
    <cellStyle name="Normal 2 24" xfId="281" xr:uid="{00000000-0005-0000-0000-000070010000}"/>
    <cellStyle name="Normal 2 24 2" xfId="282" xr:uid="{00000000-0005-0000-0000-000071010000}"/>
    <cellStyle name="Normal 2 25" xfId="283" xr:uid="{00000000-0005-0000-0000-000072010000}"/>
    <cellStyle name="Normal 2 25 2" xfId="284" xr:uid="{00000000-0005-0000-0000-000073010000}"/>
    <cellStyle name="Normal 2 26" xfId="285" xr:uid="{00000000-0005-0000-0000-000074010000}"/>
    <cellStyle name="Normal 2 26 2" xfId="286" xr:uid="{00000000-0005-0000-0000-000075010000}"/>
    <cellStyle name="Normal 2 27" xfId="287" xr:uid="{00000000-0005-0000-0000-000076010000}"/>
    <cellStyle name="Normal 2 27 2" xfId="288" xr:uid="{00000000-0005-0000-0000-000077010000}"/>
    <cellStyle name="Normal 2 28" xfId="289" xr:uid="{00000000-0005-0000-0000-000078010000}"/>
    <cellStyle name="Normal 2 28 2" xfId="290" xr:uid="{00000000-0005-0000-0000-000079010000}"/>
    <cellStyle name="Normal 2 29" xfId="291" xr:uid="{00000000-0005-0000-0000-00007A010000}"/>
    <cellStyle name="Normal 2 29 2" xfId="292" xr:uid="{00000000-0005-0000-0000-00007B010000}"/>
    <cellStyle name="Normal 2 3" xfId="293" xr:uid="{00000000-0005-0000-0000-00007C010000}"/>
    <cellStyle name="Normal 2 30" xfId="294" xr:uid="{00000000-0005-0000-0000-00007D010000}"/>
    <cellStyle name="Normal 2 30 2" xfId="295" xr:uid="{00000000-0005-0000-0000-00007E010000}"/>
    <cellStyle name="Normal 2 31" xfId="296" xr:uid="{00000000-0005-0000-0000-00007F010000}"/>
    <cellStyle name="Normal 2 31 2" xfId="297" xr:uid="{00000000-0005-0000-0000-000080010000}"/>
    <cellStyle name="Normal 2 32" xfId="298" xr:uid="{00000000-0005-0000-0000-000081010000}"/>
    <cellStyle name="Normal 2 32 2" xfId="299" xr:uid="{00000000-0005-0000-0000-000082010000}"/>
    <cellStyle name="Normal 2 33" xfId="300" xr:uid="{00000000-0005-0000-0000-000083010000}"/>
    <cellStyle name="Normal 2 33 2" xfId="301" xr:uid="{00000000-0005-0000-0000-000084010000}"/>
    <cellStyle name="Normal 2 34" xfId="302" xr:uid="{00000000-0005-0000-0000-000085010000}"/>
    <cellStyle name="Normal 2 34 2" xfId="303" xr:uid="{00000000-0005-0000-0000-000086010000}"/>
    <cellStyle name="Normal 2 35" xfId="304" xr:uid="{00000000-0005-0000-0000-000087010000}"/>
    <cellStyle name="Normal 2 35 2" xfId="305" xr:uid="{00000000-0005-0000-0000-000088010000}"/>
    <cellStyle name="Normal 2 36" xfId="306" xr:uid="{00000000-0005-0000-0000-000089010000}"/>
    <cellStyle name="Normal 2 36 2" xfId="307" xr:uid="{00000000-0005-0000-0000-00008A010000}"/>
    <cellStyle name="Normal 2 37" xfId="308" xr:uid="{00000000-0005-0000-0000-00008B010000}"/>
    <cellStyle name="Normal 2 37 2" xfId="309" xr:uid="{00000000-0005-0000-0000-00008C010000}"/>
    <cellStyle name="Normal 2 38" xfId="310" xr:uid="{00000000-0005-0000-0000-00008D010000}"/>
    <cellStyle name="Normal 2 38 2" xfId="311" xr:uid="{00000000-0005-0000-0000-00008E010000}"/>
    <cellStyle name="Normal 2 39" xfId="312" xr:uid="{00000000-0005-0000-0000-00008F010000}"/>
    <cellStyle name="Normal 2 39 2" xfId="313" xr:uid="{00000000-0005-0000-0000-000090010000}"/>
    <cellStyle name="Normal 2 4" xfId="314" xr:uid="{00000000-0005-0000-0000-000091010000}"/>
    <cellStyle name="Normal 2 40" xfId="315" xr:uid="{00000000-0005-0000-0000-000092010000}"/>
    <cellStyle name="Normal 2 40 2" xfId="316" xr:uid="{00000000-0005-0000-0000-000093010000}"/>
    <cellStyle name="Normal 2 41" xfId="317" xr:uid="{00000000-0005-0000-0000-000094010000}"/>
    <cellStyle name="Normal 2 41 2" xfId="318" xr:uid="{00000000-0005-0000-0000-000095010000}"/>
    <cellStyle name="Normal 2 42" xfId="319" xr:uid="{00000000-0005-0000-0000-000096010000}"/>
    <cellStyle name="Normal 2 43" xfId="320" xr:uid="{00000000-0005-0000-0000-000097010000}"/>
    <cellStyle name="Normal 2 44" xfId="321" xr:uid="{00000000-0005-0000-0000-000098010000}"/>
    <cellStyle name="Normal 2 45" xfId="322" xr:uid="{00000000-0005-0000-0000-000099010000}"/>
    <cellStyle name="Normal 2 46" xfId="323" xr:uid="{00000000-0005-0000-0000-00009A010000}"/>
    <cellStyle name="Normal 2 47" xfId="324" xr:uid="{00000000-0005-0000-0000-00009B010000}"/>
    <cellStyle name="Normal 2 48" xfId="325" xr:uid="{00000000-0005-0000-0000-00009C010000}"/>
    <cellStyle name="Normal 2 49" xfId="326" xr:uid="{00000000-0005-0000-0000-00009D010000}"/>
    <cellStyle name="Normal 2 5" xfId="327" xr:uid="{00000000-0005-0000-0000-00009E010000}"/>
    <cellStyle name="Normal 2 50" xfId="328" xr:uid="{00000000-0005-0000-0000-00009F010000}"/>
    <cellStyle name="Normal 2 51" xfId="329" xr:uid="{00000000-0005-0000-0000-0000A0010000}"/>
    <cellStyle name="Normal 2 52" xfId="330" xr:uid="{00000000-0005-0000-0000-0000A1010000}"/>
    <cellStyle name="Normal 2 6" xfId="331" xr:uid="{00000000-0005-0000-0000-0000A2010000}"/>
    <cellStyle name="Normal 2 7" xfId="332" xr:uid="{00000000-0005-0000-0000-0000A3010000}"/>
    <cellStyle name="Normal 2 8" xfId="333" xr:uid="{00000000-0005-0000-0000-0000A4010000}"/>
    <cellStyle name="Normal 2 9" xfId="334" xr:uid="{00000000-0005-0000-0000-0000A5010000}"/>
    <cellStyle name="Normal 2_133-13 Pusca troskovnik-ispunjeno" xfId="679" xr:uid="{00000000-0005-0000-0000-0000A6010000}"/>
    <cellStyle name="Normal 20" xfId="335" xr:uid="{00000000-0005-0000-0000-0000A7010000}"/>
    <cellStyle name="Normal 20 2" xfId="336" xr:uid="{00000000-0005-0000-0000-0000A8010000}"/>
    <cellStyle name="Normal 20 3" xfId="337" xr:uid="{00000000-0005-0000-0000-0000A9010000}"/>
    <cellStyle name="Normal 20_B - Radovi" xfId="338" xr:uid="{00000000-0005-0000-0000-0000AA010000}"/>
    <cellStyle name="Normal 21" xfId="339" xr:uid="{00000000-0005-0000-0000-0000AB010000}"/>
    <cellStyle name="Normal 21 2" xfId="340" xr:uid="{00000000-0005-0000-0000-0000AC010000}"/>
    <cellStyle name="Normal 21 2 2" xfId="341" xr:uid="{00000000-0005-0000-0000-0000AD010000}"/>
    <cellStyle name="Normal 21 3" xfId="342" xr:uid="{00000000-0005-0000-0000-0000AE010000}"/>
    <cellStyle name="Normal 21 3 2" xfId="343" xr:uid="{00000000-0005-0000-0000-0000AF010000}"/>
    <cellStyle name="Normal 21 4" xfId="344" xr:uid="{00000000-0005-0000-0000-0000B0010000}"/>
    <cellStyle name="Normal 21 4 2" xfId="345" xr:uid="{00000000-0005-0000-0000-0000B1010000}"/>
    <cellStyle name="Normal 21 5" xfId="346" xr:uid="{00000000-0005-0000-0000-0000B2010000}"/>
    <cellStyle name="Normal 21 5 2" xfId="347" xr:uid="{00000000-0005-0000-0000-0000B3010000}"/>
    <cellStyle name="Normal 21_K1213_Politin_20 mobile homes_tender_20120725" xfId="348" xr:uid="{00000000-0005-0000-0000-0000B4010000}"/>
    <cellStyle name="Normal 22" xfId="349" xr:uid="{00000000-0005-0000-0000-0000B5010000}"/>
    <cellStyle name="Normal 23" xfId="350" xr:uid="{00000000-0005-0000-0000-0000B6010000}"/>
    <cellStyle name="Normal 24" xfId="351" xr:uid="{00000000-0005-0000-0000-0000B7010000}"/>
    <cellStyle name="Normal 25" xfId="352" xr:uid="{00000000-0005-0000-0000-0000B8010000}"/>
    <cellStyle name="Normal 26" xfId="353" xr:uid="{00000000-0005-0000-0000-0000B9010000}"/>
    <cellStyle name="Normal 27" xfId="354" xr:uid="{00000000-0005-0000-0000-0000BA010000}"/>
    <cellStyle name="Normal 28" xfId="355" xr:uid="{00000000-0005-0000-0000-0000BB010000}"/>
    <cellStyle name="Normal 29" xfId="356" xr:uid="{00000000-0005-0000-0000-0000BC010000}"/>
    <cellStyle name="Normal 3" xfId="357" xr:uid="{00000000-0005-0000-0000-0000BD010000}"/>
    <cellStyle name="Normal 3 2" xfId="358" xr:uid="{00000000-0005-0000-0000-0000BE010000}"/>
    <cellStyle name="Normal 3 2 2" xfId="581" xr:uid="{00000000-0005-0000-0000-0000BF010000}"/>
    <cellStyle name="Normal 3 3" xfId="695" xr:uid="{00000000-0005-0000-0000-0000C0010000}"/>
    <cellStyle name="Normal 3 4" xfId="685" xr:uid="{00000000-0005-0000-0000-0000C1010000}"/>
    <cellStyle name="Normal 3_K1213_Politin_20 mobile homes_tender_20120725" xfId="359" xr:uid="{00000000-0005-0000-0000-0000C2010000}"/>
    <cellStyle name="Normal 30" xfId="360" xr:uid="{00000000-0005-0000-0000-0000C3010000}"/>
    <cellStyle name="Normal 31" xfId="361" xr:uid="{00000000-0005-0000-0000-0000C4010000}"/>
    <cellStyle name="Normal 31 2" xfId="362" xr:uid="{00000000-0005-0000-0000-0000C5010000}"/>
    <cellStyle name="Normal 32" xfId="363" xr:uid="{00000000-0005-0000-0000-0000C6010000}"/>
    <cellStyle name="Normal 32 2" xfId="364" xr:uid="{00000000-0005-0000-0000-0000C7010000}"/>
    <cellStyle name="Normal 33" xfId="365" xr:uid="{00000000-0005-0000-0000-0000C8010000}"/>
    <cellStyle name="Normal 33 2" xfId="366" xr:uid="{00000000-0005-0000-0000-0000C9010000}"/>
    <cellStyle name="Normal 34" xfId="367" xr:uid="{00000000-0005-0000-0000-0000CA010000}"/>
    <cellStyle name="Normal 34 2" xfId="368" xr:uid="{00000000-0005-0000-0000-0000CB010000}"/>
    <cellStyle name="Normal 35" xfId="369" xr:uid="{00000000-0005-0000-0000-0000CC010000}"/>
    <cellStyle name="Normal 35 2" xfId="370" xr:uid="{00000000-0005-0000-0000-0000CD010000}"/>
    <cellStyle name="Normal 35 2 2" xfId="371" xr:uid="{00000000-0005-0000-0000-0000CE010000}"/>
    <cellStyle name="Normal 35 3" xfId="372" xr:uid="{00000000-0005-0000-0000-0000CF010000}"/>
    <cellStyle name="Normal 35 3 2" xfId="373" xr:uid="{00000000-0005-0000-0000-0000D0010000}"/>
    <cellStyle name="Normal 35 4" xfId="374" xr:uid="{00000000-0005-0000-0000-0000D1010000}"/>
    <cellStyle name="Normal 35 4 2" xfId="375" xr:uid="{00000000-0005-0000-0000-0000D2010000}"/>
    <cellStyle name="Normal 35 5" xfId="376" xr:uid="{00000000-0005-0000-0000-0000D3010000}"/>
    <cellStyle name="Normal 35 5 2" xfId="377" xr:uid="{00000000-0005-0000-0000-0000D4010000}"/>
    <cellStyle name="Normal 35 6" xfId="378" xr:uid="{00000000-0005-0000-0000-0000D5010000}"/>
    <cellStyle name="Normal 35_K1213_Politin_20 mobile homes_tender_20120725" xfId="379" xr:uid="{00000000-0005-0000-0000-0000D6010000}"/>
    <cellStyle name="Normal 36" xfId="380" xr:uid="{00000000-0005-0000-0000-0000D7010000}"/>
    <cellStyle name="Normal 36 2" xfId="381" xr:uid="{00000000-0005-0000-0000-0000D8010000}"/>
    <cellStyle name="Normal 37" xfId="382" xr:uid="{00000000-0005-0000-0000-0000D9010000}"/>
    <cellStyle name="Normal 37 2" xfId="383" xr:uid="{00000000-0005-0000-0000-0000DA010000}"/>
    <cellStyle name="Normal 37 2 2" xfId="384" xr:uid="{00000000-0005-0000-0000-0000DB010000}"/>
    <cellStyle name="Normal 37 3" xfId="385" xr:uid="{00000000-0005-0000-0000-0000DC010000}"/>
    <cellStyle name="Normal 37 3 2" xfId="386" xr:uid="{00000000-0005-0000-0000-0000DD010000}"/>
    <cellStyle name="Normal 37 4" xfId="387" xr:uid="{00000000-0005-0000-0000-0000DE010000}"/>
    <cellStyle name="Normal 37 4 2" xfId="388" xr:uid="{00000000-0005-0000-0000-0000DF010000}"/>
    <cellStyle name="Normal 37 5" xfId="389" xr:uid="{00000000-0005-0000-0000-0000E0010000}"/>
    <cellStyle name="Normal 37 5 2" xfId="390" xr:uid="{00000000-0005-0000-0000-0000E1010000}"/>
    <cellStyle name="Normal 37 6" xfId="391" xr:uid="{00000000-0005-0000-0000-0000E2010000}"/>
    <cellStyle name="Normal 37_K1213_Politin_20 mobile homes_tender_20120725" xfId="392" xr:uid="{00000000-0005-0000-0000-0000E3010000}"/>
    <cellStyle name="Normal 38" xfId="393" xr:uid="{00000000-0005-0000-0000-0000E4010000}"/>
    <cellStyle name="Normal 38 2" xfId="394" xr:uid="{00000000-0005-0000-0000-0000E5010000}"/>
    <cellStyle name="Normal 39" xfId="395" xr:uid="{00000000-0005-0000-0000-0000E6010000}"/>
    <cellStyle name="Normal 39 2" xfId="396" xr:uid="{00000000-0005-0000-0000-0000E7010000}"/>
    <cellStyle name="Normal 4" xfId="397" xr:uid="{00000000-0005-0000-0000-0000E8010000}"/>
    <cellStyle name="Normal 4 10" xfId="398" xr:uid="{00000000-0005-0000-0000-0000E9010000}"/>
    <cellStyle name="Normal 4 2" xfId="399" xr:uid="{00000000-0005-0000-0000-0000EA010000}"/>
    <cellStyle name="Normal 4 2 2" xfId="400" xr:uid="{00000000-0005-0000-0000-0000EB010000}"/>
    <cellStyle name="Normal 4 3" xfId="401" xr:uid="{00000000-0005-0000-0000-0000EC010000}"/>
    <cellStyle name="Normal 4 3 2" xfId="402" xr:uid="{00000000-0005-0000-0000-0000ED010000}"/>
    <cellStyle name="Normal 4 4" xfId="403" xr:uid="{00000000-0005-0000-0000-0000EE010000}"/>
    <cellStyle name="Normal 4 4 2" xfId="404" xr:uid="{00000000-0005-0000-0000-0000EF010000}"/>
    <cellStyle name="Normal 4 5" xfId="405" xr:uid="{00000000-0005-0000-0000-0000F0010000}"/>
    <cellStyle name="Normal 4 5 2" xfId="406" xr:uid="{00000000-0005-0000-0000-0000F1010000}"/>
    <cellStyle name="Normal 4_K1213_Politin_20 mobile homes_tender_20120725" xfId="407" xr:uid="{00000000-0005-0000-0000-0000F2010000}"/>
    <cellStyle name="Normal 40" xfId="408" xr:uid="{00000000-0005-0000-0000-0000F3010000}"/>
    <cellStyle name="Normal 40 2" xfId="409" xr:uid="{00000000-0005-0000-0000-0000F4010000}"/>
    <cellStyle name="Normal 41" xfId="410" xr:uid="{00000000-0005-0000-0000-0000F5010000}"/>
    <cellStyle name="Normal 41 2" xfId="411" xr:uid="{00000000-0005-0000-0000-0000F6010000}"/>
    <cellStyle name="Normal 42" xfId="412" xr:uid="{00000000-0005-0000-0000-0000F7010000}"/>
    <cellStyle name="Normal 42 2" xfId="413" xr:uid="{00000000-0005-0000-0000-0000F8010000}"/>
    <cellStyle name="Normal 43" xfId="414" xr:uid="{00000000-0005-0000-0000-0000F9010000}"/>
    <cellStyle name="Normal 43 2" xfId="415" xr:uid="{00000000-0005-0000-0000-0000FA010000}"/>
    <cellStyle name="Normal 44" xfId="416" xr:uid="{00000000-0005-0000-0000-0000FB010000}"/>
    <cellStyle name="Normal 44 2" xfId="417" xr:uid="{00000000-0005-0000-0000-0000FC010000}"/>
    <cellStyle name="Normal 45" xfId="418" xr:uid="{00000000-0005-0000-0000-0000FD010000}"/>
    <cellStyle name="Normal 45 2" xfId="419" xr:uid="{00000000-0005-0000-0000-0000FE010000}"/>
    <cellStyle name="Normal 46" xfId="420" xr:uid="{00000000-0005-0000-0000-0000FF010000}"/>
    <cellStyle name="Normal 46 2" xfId="421" xr:uid="{00000000-0005-0000-0000-000000020000}"/>
    <cellStyle name="Normal 47" xfId="422" xr:uid="{00000000-0005-0000-0000-000001020000}"/>
    <cellStyle name="Normal 47 2" xfId="423" xr:uid="{00000000-0005-0000-0000-000002020000}"/>
    <cellStyle name="Normal 48" xfId="424" xr:uid="{00000000-0005-0000-0000-000003020000}"/>
    <cellStyle name="Normal 48 2" xfId="425" xr:uid="{00000000-0005-0000-0000-000004020000}"/>
    <cellStyle name="Normal 49" xfId="426" xr:uid="{00000000-0005-0000-0000-000005020000}"/>
    <cellStyle name="Normal 49 2" xfId="427" xr:uid="{00000000-0005-0000-0000-000006020000}"/>
    <cellStyle name="Normal 5" xfId="428" xr:uid="{00000000-0005-0000-0000-000007020000}"/>
    <cellStyle name="Normal 5 2" xfId="429" xr:uid="{00000000-0005-0000-0000-000008020000}"/>
    <cellStyle name="Normal 50" xfId="430" xr:uid="{00000000-0005-0000-0000-000009020000}"/>
    <cellStyle name="Normal 50 2" xfId="431" xr:uid="{00000000-0005-0000-0000-00000A020000}"/>
    <cellStyle name="Normal 51" xfId="432" xr:uid="{00000000-0005-0000-0000-00000B020000}"/>
    <cellStyle name="Normal 51 2" xfId="433" xr:uid="{00000000-0005-0000-0000-00000C020000}"/>
    <cellStyle name="Normal 52" xfId="434" xr:uid="{00000000-0005-0000-0000-00000D020000}"/>
    <cellStyle name="Normal 52 2" xfId="435" xr:uid="{00000000-0005-0000-0000-00000E020000}"/>
    <cellStyle name="Normal 53" xfId="436" xr:uid="{00000000-0005-0000-0000-00000F020000}"/>
    <cellStyle name="Normal 53 2" xfId="437" xr:uid="{00000000-0005-0000-0000-000010020000}"/>
    <cellStyle name="Normal 54" xfId="438" xr:uid="{00000000-0005-0000-0000-000011020000}"/>
    <cellStyle name="Normal 54 2" xfId="439" xr:uid="{00000000-0005-0000-0000-000012020000}"/>
    <cellStyle name="Normal 55" xfId="440" xr:uid="{00000000-0005-0000-0000-000013020000}"/>
    <cellStyle name="Normal 55 2" xfId="441" xr:uid="{00000000-0005-0000-0000-000014020000}"/>
    <cellStyle name="Normal 56" xfId="442" xr:uid="{00000000-0005-0000-0000-000015020000}"/>
    <cellStyle name="Normal 56 2" xfId="443" xr:uid="{00000000-0005-0000-0000-000016020000}"/>
    <cellStyle name="Normal 57" xfId="444" xr:uid="{00000000-0005-0000-0000-000017020000}"/>
    <cellStyle name="Normal 58" xfId="445" xr:uid="{00000000-0005-0000-0000-000018020000}"/>
    <cellStyle name="Normal 58 2" xfId="446" xr:uid="{00000000-0005-0000-0000-000019020000}"/>
    <cellStyle name="Normal 58 3" xfId="447" xr:uid="{00000000-0005-0000-0000-00001A020000}"/>
    <cellStyle name="Normal 58 3 2" xfId="579" xr:uid="{00000000-0005-0000-0000-00001B020000}"/>
    <cellStyle name="Normal 58_K1213_Politin_20 mobile homes_tender_20120725" xfId="448" xr:uid="{00000000-0005-0000-0000-00001C020000}"/>
    <cellStyle name="Normal 59" xfId="701" xr:uid="{4F0F5187-BEB4-41A0-9D7C-2F996E6B9ECF}"/>
    <cellStyle name="Normal 6" xfId="449" xr:uid="{00000000-0005-0000-0000-00001D020000}"/>
    <cellStyle name="Normal 6 2" xfId="450" xr:uid="{00000000-0005-0000-0000-00001E020000}"/>
    <cellStyle name="Normal 6 3" xfId="451" xr:uid="{00000000-0005-0000-0000-00001F020000}"/>
    <cellStyle name="Normal 67" xfId="452" xr:uid="{00000000-0005-0000-0000-000020020000}"/>
    <cellStyle name="Normal 7" xfId="453" xr:uid="{00000000-0005-0000-0000-000021020000}"/>
    <cellStyle name="Normal 7 10" xfId="454" xr:uid="{00000000-0005-0000-0000-000022020000}"/>
    <cellStyle name="Normal 7 10 2" xfId="455" xr:uid="{00000000-0005-0000-0000-000023020000}"/>
    <cellStyle name="Normal 7 11" xfId="456" xr:uid="{00000000-0005-0000-0000-000024020000}"/>
    <cellStyle name="Normal 7 11 2" xfId="457" xr:uid="{00000000-0005-0000-0000-000025020000}"/>
    <cellStyle name="Normal 7 12" xfId="458" xr:uid="{00000000-0005-0000-0000-000026020000}"/>
    <cellStyle name="Normal 7 12 2" xfId="459" xr:uid="{00000000-0005-0000-0000-000027020000}"/>
    <cellStyle name="Normal 7 13" xfId="460" xr:uid="{00000000-0005-0000-0000-000028020000}"/>
    <cellStyle name="Normal 7 13 2" xfId="461" xr:uid="{00000000-0005-0000-0000-000029020000}"/>
    <cellStyle name="Normal 7 14" xfId="462" xr:uid="{00000000-0005-0000-0000-00002A020000}"/>
    <cellStyle name="Normal 7 14 2" xfId="463" xr:uid="{00000000-0005-0000-0000-00002B020000}"/>
    <cellStyle name="Normal 7 15" xfId="464" xr:uid="{00000000-0005-0000-0000-00002C020000}"/>
    <cellStyle name="Normal 7 15 2" xfId="465" xr:uid="{00000000-0005-0000-0000-00002D020000}"/>
    <cellStyle name="Normal 7 16" xfId="466" xr:uid="{00000000-0005-0000-0000-00002E020000}"/>
    <cellStyle name="Normal 7 16 2" xfId="467" xr:uid="{00000000-0005-0000-0000-00002F020000}"/>
    <cellStyle name="Normal 7 2" xfId="468" xr:uid="{00000000-0005-0000-0000-000030020000}"/>
    <cellStyle name="Normal 7 2 2" xfId="469" xr:uid="{00000000-0005-0000-0000-000031020000}"/>
    <cellStyle name="Normal 7 3" xfId="470" xr:uid="{00000000-0005-0000-0000-000032020000}"/>
    <cellStyle name="Normal 7 3 2" xfId="471" xr:uid="{00000000-0005-0000-0000-000033020000}"/>
    <cellStyle name="Normal 7 4" xfId="472" xr:uid="{00000000-0005-0000-0000-000034020000}"/>
    <cellStyle name="Normal 7 4 2" xfId="473" xr:uid="{00000000-0005-0000-0000-000035020000}"/>
    <cellStyle name="Normal 7 5" xfId="474" xr:uid="{00000000-0005-0000-0000-000036020000}"/>
    <cellStyle name="Normal 7 5 2" xfId="475" xr:uid="{00000000-0005-0000-0000-000037020000}"/>
    <cellStyle name="Normal 7 6" xfId="476" xr:uid="{00000000-0005-0000-0000-000038020000}"/>
    <cellStyle name="Normal 7 6 2" xfId="477" xr:uid="{00000000-0005-0000-0000-000039020000}"/>
    <cellStyle name="Normal 7 7" xfId="478" xr:uid="{00000000-0005-0000-0000-00003A020000}"/>
    <cellStyle name="Normal 7 7 2" xfId="479" xr:uid="{00000000-0005-0000-0000-00003B020000}"/>
    <cellStyle name="Normal 7 8" xfId="480" xr:uid="{00000000-0005-0000-0000-00003C020000}"/>
    <cellStyle name="Normal 7 8 2" xfId="481" xr:uid="{00000000-0005-0000-0000-00003D020000}"/>
    <cellStyle name="Normal 7 9" xfId="482" xr:uid="{00000000-0005-0000-0000-00003E020000}"/>
    <cellStyle name="Normal 7 9 2" xfId="483" xr:uid="{00000000-0005-0000-0000-00003F020000}"/>
    <cellStyle name="Normal 7_2009_06_03_tender_politin_PARCELACIJA - S formom" xfId="484" xr:uid="{00000000-0005-0000-0000-000040020000}"/>
    <cellStyle name="Normal 8" xfId="485" xr:uid="{00000000-0005-0000-0000-000041020000}"/>
    <cellStyle name="Normal 9" xfId="486" xr:uid="{00000000-0005-0000-0000-000042020000}"/>
    <cellStyle name="Normal 9 2" xfId="487" xr:uid="{00000000-0005-0000-0000-000043020000}"/>
    <cellStyle name="Normal 9_K1213_Politin_20 mobile homes_tender_20120725" xfId="488" xr:uid="{00000000-0005-0000-0000-000044020000}"/>
    <cellStyle name="Normal 98" xfId="489" xr:uid="{00000000-0005-0000-0000-000045020000}"/>
    <cellStyle name="Normal1" xfId="490" xr:uid="{00000000-0005-0000-0000-000047020000}"/>
    <cellStyle name="Normal1 2" xfId="491" xr:uid="{00000000-0005-0000-0000-000048020000}"/>
    <cellStyle name="Normal1_B - Radovi" xfId="492" xr:uid="{00000000-0005-0000-0000-000049020000}"/>
    <cellStyle name="Normal2" xfId="493" xr:uid="{00000000-0005-0000-0000-00004A020000}"/>
    <cellStyle name="Normal3" xfId="494" xr:uid="{00000000-0005-0000-0000-00004B020000}"/>
    <cellStyle name="Normalno" xfId="0" builtinId="0"/>
    <cellStyle name="Normalno 2" xfId="495" xr:uid="{00000000-0005-0000-0000-00004D020000}"/>
    <cellStyle name="Normalno 2 2" xfId="635" xr:uid="{00000000-0005-0000-0000-00004E020000}"/>
    <cellStyle name="Normalno 3" xfId="582" xr:uid="{00000000-0005-0000-0000-00004F020000}"/>
    <cellStyle name="Normalno 4" xfId="584" xr:uid="{00000000-0005-0000-0000-000050020000}"/>
    <cellStyle name="Normalno 5" xfId="585" xr:uid="{00000000-0005-0000-0000-000051020000}"/>
    <cellStyle name="Normalno 5 2" xfId="624" xr:uid="{00000000-0005-0000-0000-000052020000}"/>
    <cellStyle name="Normalno 6" xfId="623" xr:uid="{00000000-0005-0000-0000-000053020000}"/>
    <cellStyle name="Normalno 7" xfId="636" xr:uid="{00000000-0005-0000-0000-000054020000}"/>
    <cellStyle name="Normalno 8" xfId="638" xr:uid="{00000000-0005-0000-0000-000055020000}"/>
    <cellStyle name="Normalno 9" xfId="700" xr:uid="{00000000-0005-0000-0000-000056020000}"/>
    <cellStyle name="Note" xfId="629" xr:uid="{00000000-0005-0000-0000-000057020000}"/>
    <cellStyle name="Note 2" xfId="680" xr:uid="{00000000-0005-0000-0000-000058020000}"/>
    <cellStyle name="Obično 10" xfId="496" xr:uid="{00000000-0005-0000-0000-000059020000}"/>
    <cellStyle name="Obično 11" xfId="497" xr:uid="{00000000-0005-0000-0000-00005A020000}"/>
    <cellStyle name="Obično 12" xfId="498" xr:uid="{00000000-0005-0000-0000-00005B020000}"/>
    <cellStyle name="Obično 13" xfId="499" xr:uid="{00000000-0005-0000-0000-00005C020000}"/>
    <cellStyle name="Obično 14" xfId="500" xr:uid="{00000000-0005-0000-0000-00005D020000}"/>
    <cellStyle name="Obično 15" xfId="501" xr:uid="{00000000-0005-0000-0000-00005E020000}"/>
    <cellStyle name="Obično 16" xfId="502" xr:uid="{00000000-0005-0000-0000-00005F020000}"/>
    <cellStyle name="Obično 2" xfId="503" xr:uid="{00000000-0005-0000-0000-000060020000}"/>
    <cellStyle name="Obično 2 2" xfId="504" xr:uid="{00000000-0005-0000-0000-000061020000}"/>
    <cellStyle name="Obično 3" xfId="505" xr:uid="{00000000-0005-0000-0000-000062020000}"/>
    <cellStyle name="Obično 4" xfId="506" xr:uid="{00000000-0005-0000-0000-000063020000}"/>
    <cellStyle name="Obično 5" xfId="507" xr:uid="{00000000-0005-0000-0000-000064020000}"/>
    <cellStyle name="Obično 6" xfId="508" xr:uid="{00000000-0005-0000-0000-000065020000}"/>
    <cellStyle name="Obično 7" xfId="509" xr:uid="{00000000-0005-0000-0000-000066020000}"/>
    <cellStyle name="Obično 8" xfId="510" xr:uid="{00000000-0005-0000-0000-000067020000}"/>
    <cellStyle name="Obično 9" xfId="511" xr:uid="{00000000-0005-0000-0000-000068020000}"/>
    <cellStyle name="Obično_DOPIS" xfId="630" xr:uid="{00000000-0005-0000-0000-000069020000}"/>
    <cellStyle name="Output" xfId="631" xr:uid="{00000000-0005-0000-0000-00006A020000}"/>
    <cellStyle name="Output 2" xfId="681" xr:uid="{00000000-0005-0000-0000-00006B020000}"/>
    <cellStyle name="Percent 10" xfId="512" xr:uid="{00000000-0005-0000-0000-00006C020000}"/>
    <cellStyle name="Percent 11" xfId="513" xr:uid="{00000000-0005-0000-0000-00006D020000}"/>
    <cellStyle name="Percent 12" xfId="514" xr:uid="{00000000-0005-0000-0000-00006E020000}"/>
    <cellStyle name="Percent 13" xfId="515" xr:uid="{00000000-0005-0000-0000-00006F020000}"/>
    <cellStyle name="Percent 14" xfId="516" xr:uid="{00000000-0005-0000-0000-000070020000}"/>
    <cellStyle name="Percent 15" xfId="517" xr:uid="{00000000-0005-0000-0000-000071020000}"/>
    <cellStyle name="Percent 16" xfId="518" xr:uid="{00000000-0005-0000-0000-000072020000}"/>
    <cellStyle name="Percent 17" xfId="519" xr:uid="{00000000-0005-0000-0000-000073020000}"/>
    <cellStyle name="Percent 18" xfId="520" xr:uid="{00000000-0005-0000-0000-000074020000}"/>
    <cellStyle name="Percent 19" xfId="521" xr:uid="{00000000-0005-0000-0000-000075020000}"/>
    <cellStyle name="Percent 2" xfId="522" xr:uid="{00000000-0005-0000-0000-000076020000}"/>
    <cellStyle name="Percent 2 2" xfId="523" xr:uid="{00000000-0005-0000-0000-000077020000}"/>
    <cellStyle name="Percent 20" xfId="524" xr:uid="{00000000-0005-0000-0000-000078020000}"/>
    <cellStyle name="Percent 21" xfId="525" xr:uid="{00000000-0005-0000-0000-000079020000}"/>
    <cellStyle name="Percent 22" xfId="526" xr:uid="{00000000-0005-0000-0000-00007A020000}"/>
    <cellStyle name="Percent 23" xfId="527" xr:uid="{00000000-0005-0000-0000-00007B020000}"/>
    <cellStyle name="Percent 24" xfId="528" xr:uid="{00000000-0005-0000-0000-00007C020000}"/>
    <cellStyle name="Percent 25" xfId="529" xr:uid="{00000000-0005-0000-0000-00007D020000}"/>
    <cellStyle name="Percent 26" xfId="530" xr:uid="{00000000-0005-0000-0000-00007E020000}"/>
    <cellStyle name="Percent 27" xfId="531" xr:uid="{00000000-0005-0000-0000-00007F020000}"/>
    <cellStyle name="Percent 28" xfId="532" xr:uid="{00000000-0005-0000-0000-000080020000}"/>
    <cellStyle name="Percent 29" xfId="533" xr:uid="{00000000-0005-0000-0000-000081020000}"/>
    <cellStyle name="Percent 3" xfId="534" xr:uid="{00000000-0005-0000-0000-000082020000}"/>
    <cellStyle name="Percent 30" xfId="535" xr:uid="{00000000-0005-0000-0000-000083020000}"/>
    <cellStyle name="Percent 31" xfId="536" xr:uid="{00000000-0005-0000-0000-000084020000}"/>
    <cellStyle name="Percent 32" xfId="537" xr:uid="{00000000-0005-0000-0000-000085020000}"/>
    <cellStyle name="Percent 33" xfId="538" xr:uid="{00000000-0005-0000-0000-000086020000}"/>
    <cellStyle name="Percent 34" xfId="539" xr:uid="{00000000-0005-0000-0000-000087020000}"/>
    <cellStyle name="Percent 35" xfId="540" xr:uid="{00000000-0005-0000-0000-000088020000}"/>
    <cellStyle name="Percent 36" xfId="541" xr:uid="{00000000-0005-0000-0000-000089020000}"/>
    <cellStyle name="Percent 37" xfId="542" xr:uid="{00000000-0005-0000-0000-00008A020000}"/>
    <cellStyle name="Percent 38" xfId="543" xr:uid="{00000000-0005-0000-0000-00008B020000}"/>
    <cellStyle name="Percent 39" xfId="544" xr:uid="{00000000-0005-0000-0000-00008C020000}"/>
    <cellStyle name="Percent 4" xfId="545" xr:uid="{00000000-0005-0000-0000-00008D020000}"/>
    <cellStyle name="Percent 40" xfId="546" xr:uid="{00000000-0005-0000-0000-00008E020000}"/>
    <cellStyle name="Percent 41" xfId="547" xr:uid="{00000000-0005-0000-0000-00008F020000}"/>
    <cellStyle name="Percent 42" xfId="548" xr:uid="{00000000-0005-0000-0000-000090020000}"/>
    <cellStyle name="Percent 43" xfId="549" xr:uid="{00000000-0005-0000-0000-000091020000}"/>
    <cellStyle name="Percent 44" xfId="550" xr:uid="{00000000-0005-0000-0000-000092020000}"/>
    <cellStyle name="Percent 45" xfId="551" xr:uid="{00000000-0005-0000-0000-000093020000}"/>
    <cellStyle name="Percent 46" xfId="552" xr:uid="{00000000-0005-0000-0000-000094020000}"/>
    <cellStyle name="Percent 47" xfId="553" xr:uid="{00000000-0005-0000-0000-000095020000}"/>
    <cellStyle name="Percent 48" xfId="554" xr:uid="{00000000-0005-0000-0000-000096020000}"/>
    <cellStyle name="Percent 49" xfId="555" xr:uid="{00000000-0005-0000-0000-000097020000}"/>
    <cellStyle name="Percent 5" xfId="556" xr:uid="{00000000-0005-0000-0000-000098020000}"/>
    <cellStyle name="Percent 50" xfId="557" xr:uid="{00000000-0005-0000-0000-000099020000}"/>
    <cellStyle name="Percent 51" xfId="558" xr:uid="{00000000-0005-0000-0000-00009A020000}"/>
    <cellStyle name="Percent 6" xfId="559" xr:uid="{00000000-0005-0000-0000-00009B020000}"/>
    <cellStyle name="Percent 7" xfId="560" xr:uid="{00000000-0005-0000-0000-00009C020000}"/>
    <cellStyle name="Percent 8" xfId="561" xr:uid="{00000000-0005-0000-0000-00009D020000}"/>
    <cellStyle name="Percent 9" xfId="562" xr:uid="{00000000-0005-0000-0000-00009E020000}"/>
    <cellStyle name="Podstavka" xfId="563" xr:uid="{00000000-0005-0000-0000-00009F020000}"/>
    <cellStyle name="Povezana ćelija" xfId="564" xr:uid="{00000000-0005-0000-0000-0000A0020000}"/>
    <cellStyle name="Provjera ćelije" xfId="565" xr:uid="{00000000-0005-0000-0000-0000A1020000}"/>
    <cellStyle name="redni brojevi" xfId="566" xr:uid="{00000000-0005-0000-0000-0000A2020000}"/>
    <cellStyle name="Rekapitulacija" xfId="567" xr:uid="{00000000-0005-0000-0000-0000A3020000}"/>
    <cellStyle name="S17" xfId="696" xr:uid="{00000000-0005-0000-0000-0000A4020000}"/>
    <cellStyle name="S18" xfId="697" xr:uid="{00000000-0005-0000-0000-0000A5020000}"/>
    <cellStyle name="S19" xfId="698" xr:uid="{00000000-0005-0000-0000-0000A6020000}"/>
    <cellStyle name="S20" xfId="699" xr:uid="{00000000-0005-0000-0000-0000A7020000}"/>
    <cellStyle name="Stavka" xfId="568" xr:uid="{00000000-0005-0000-0000-0000A8020000}"/>
    <cellStyle name="Stil 1" xfId="569" xr:uid="{00000000-0005-0000-0000-0000A9020000}"/>
    <cellStyle name="Style 1" xfId="570" xr:uid="{00000000-0005-0000-0000-0000AA020000}"/>
    <cellStyle name="Tekst objašnjenja" xfId="571" xr:uid="{00000000-0005-0000-0000-0000AB020000}"/>
    <cellStyle name="Tekst upozorenja" xfId="572" xr:uid="{00000000-0005-0000-0000-0000AC020000}"/>
    <cellStyle name="Title" xfId="632" xr:uid="{00000000-0005-0000-0000-0000AD020000}"/>
    <cellStyle name="Title 2" xfId="682" xr:uid="{00000000-0005-0000-0000-0000AE020000}"/>
    <cellStyle name="Total" xfId="622" xr:uid="{00000000-0005-0000-0000-0000AF020000}"/>
    <cellStyle name="Total 2" xfId="683" xr:uid="{00000000-0005-0000-0000-0000B0020000}"/>
    <cellStyle name="Ukupni zbroj" xfId="573" xr:uid="{00000000-0005-0000-0000-0000B1020000}"/>
    <cellStyle name="ukupno" xfId="574" xr:uid="{00000000-0005-0000-0000-0000B2020000}"/>
    <cellStyle name="Unos" xfId="575" xr:uid="{00000000-0005-0000-0000-0000B3020000}"/>
    <cellStyle name="Valuta 2" xfId="586" xr:uid="{00000000-0005-0000-0000-0000B4020000}"/>
    <cellStyle name="Warning Text" xfId="633" xr:uid="{00000000-0005-0000-0000-0000B5020000}"/>
    <cellStyle name="Warning Text 2" xfId="684" xr:uid="{00000000-0005-0000-0000-0000B6020000}"/>
    <cellStyle name="zadnja" xfId="576" xr:uid="{00000000-0005-0000-0000-0000B7020000}"/>
    <cellStyle name="zadnja 2" xfId="577" xr:uid="{00000000-0005-0000-0000-0000B8020000}"/>
    <cellStyle name="zadnja_B - Radovi" xfId="578" xr:uid="{00000000-0005-0000-0000-0000B9020000}"/>
    <cellStyle name="Zarez 2" xfId="583" xr:uid="{00000000-0005-0000-0000-0000BA020000}"/>
    <cellStyle name="Zarez 2 2" xfId="634" xr:uid="{00000000-0005-0000-0000-0000BB020000}"/>
    <cellStyle name="Zarez 3" xfId="637" xr:uid="{00000000-0005-0000-0000-0000BC020000}"/>
    <cellStyle name="Zarez 4" xfId="639" xr:uid="{00000000-0005-0000-0000-0000BD020000}"/>
    <cellStyle name="Zarez 5" xfId="640" xr:uid="{00000000-0005-0000-0000-0000BE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%20R%20I%20P%20R%20E%20M%20A%20-%20STARE%20STVARI\P%20R%20I%20P%20R%20E%20M%20A\ponude\&#352;PI&#352;I&#262;%20BUKOVICA-DVOR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KRKA%20II%20FAZA%20PAKIRNICA\KRKA_II_FAZA_2004\SIT_GK2004\rad\ZAGREB\ATC%20Trnje%20I\Tro&#353;kovni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dro/My%20Documents/RAZNI%20TRO&#352;KOVNICI-PONUDE/PONUDE%202010_RAZNI%20TRO&#352;KOVNIC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govrni%20tro&#353;kovnik%20%20IZGRADNJA%20J%20-%20VG%20od%200+000%20DO%206+3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iapreka07\DONJA%20DRENOVA\posao\Plinacro\primavera%20d\2.%20UT%20KNJIGA%204A%20Telekomunikacij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y%20Documents\P%20R%20I%20P%20R%20E%20M%20A\ponude\N.C.%20-%20GRA&#272;EVINSKI%20RADOVI%20-%20POSLOVI%20PREKO%20GODI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ODET."/>
      <sheetName val="ZEMLJAN"/>
      <sheetName val="BETONSKI "/>
      <sheetName val="zidarski"/>
      <sheetName val="izolacija"/>
      <sheetName val="krovna konstr."/>
      <sheetName val="krovopokr-limar"/>
      <sheetName val="stolar."/>
      <sheetName val="bravar."/>
      <sheetName val="keram i kamenorez."/>
      <sheetName val="parket"/>
      <sheetName val="SOBOSLIKAR-FASAD"/>
      <sheetName val="razni"/>
      <sheetName val="oprema dvor."/>
      <sheetName val="okoliš"/>
      <sheetName val="voda"/>
      <sheetName val="elektr"/>
      <sheetName val="PLIN"/>
      <sheetName val="zemljani"/>
      <sheetName val="bet.i ab"/>
      <sheetName val="zidar"/>
      <sheetName val="izolac."/>
      <sheetName val="krov.konstr"/>
      <sheetName val="krovo-lim"/>
      <sheetName val="stolar"/>
      <sheetName val="bravar"/>
      <sheetName val="keram i kamen"/>
      <sheetName val="soboslik"/>
      <sheetName val="razni "/>
      <sheetName val="REZIME"/>
      <sheetName val="materijali"/>
      <sheetName val="plan ponude-"/>
      <sheetName val="plan ponude- (3)"/>
      <sheetName val="plan ponude- (2)"/>
      <sheetName val="DOKAZNICA"/>
    </sheetNames>
    <sheetDataSet>
      <sheetData sheetId="0"/>
      <sheetData sheetId="1">
        <row r="10">
          <cell r="F10">
            <v>130349.75</v>
          </cell>
        </row>
      </sheetData>
      <sheetData sheetId="2"/>
      <sheetData sheetId="3"/>
      <sheetData sheetId="4">
        <row r="13">
          <cell r="F13">
            <v>593618.69000000006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8">
          <cell r="F28">
            <v>571220</v>
          </cell>
        </row>
      </sheetData>
      <sheetData sheetId="14">
        <row r="25">
          <cell r="F25">
            <v>432109.74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"/>
      <sheetName val="Faktori"/>
      <sheetName val="Troškovnik"/>
      <sheetName val="Dokaznica"/>
      <sheetName val="VTR"/>
      <sheetName val="Rekapitulacija"/>
      <sheetName val="Sheet1"/>
      <sheetName val="Dokaz"/>
      <sheetName val="Sheet3"/>
      <sheetName val="Sheet2"/>
      <sheetName val="Stara TABELA"/>
      <sheetName val="Tab"/>
    </sheetNames>
    <sheetDataSet>
      <sheetData sheetId="0"/>
      <sheetData sheetId="1">
        <row r="1">
          <cell r="B1">
            <v>0.95</v>
          </cell>
        </row>
        <row r="6">
          <cell r="B6">
            <v>0.77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k sv kuzam (3)"/>
      <sheetName val="gp krk (8)"/>
      <sheetName val="medicinski bnhs (3)"/>
      <sheetName val="gmb"/>
      <sheetName val="finvest matulji"/>
      <sheetName val="građevinar ičići"/>
      <sheetName val="ar metal"/>
      <sheetName val="lopar"/>
      <sheetName val="ZUNIC (2)"/>
      <sheetName val="tifon"/>
      <sheetName val="lič -kurelić"/>
      <sheetName val="fužine"/>
      <sheetName val="frezanje CARIN"/>
      <sheetName val="ružić"/>
      <sheetName val="elektrovoda"/>
      <sheetName val="finvest podhum"/>
      <sheetName val="finvest lokve"/>
      <sheetName val="A-asf.masa (2)"/>
      <sheetName val="A-asf.masa (3)"/>
      <sheetName val="freza viadukt"/>
      <sheetName val="metal opatija"/>
      <sheetName val="hc šteta"/>
      <sheetName val="hc šteta (2)"/>
      <sheetName val="hc šteta (3)"/>
      <sheetName val="hc šteta (4)"/>
      <sheetName val="hc šteta (5)"/>
      <sheetName val="hc šteta (6)"/>
      <sheetName val="hc šteta (7)"/>
      <sheetName val="dom kozalting"/>
      <sheetName val="grabrovac"/>
      <sheetName val="lopar svibanj"/>
      <sheetName val="D42 stubica (2)"/>
      <sheetName val="paparić - lopar"/>
      <sheetName val="d100 predošica"/>
      <sheetName val="List1"/>
      <sheetName val="List2"/>
      <sheetName val="gark - malinska"/>
      <sheetName val="freza krk-automoto"/>
      <sheetName val="automotodrom"/>
      <sheetName val="modula a"/>
      <sheetName val="murvica"/>
      <sheetName val="šmrika svibanj (2)"/>
      <sheetName val="črnac pavlovec"/>
      <sheetName val="črnac izvedeno"/>
      <sheetName val="katalinić"/>
      <sheetName val="katalinić (2)"/>
      <sheetName val="katalinić (3)"/>
      <sheetName val="d32 (2)"/>
      <sheetName val="d32"/>
      <sheetName val="List4"/>
      <sheetName val="medicinski"/>
      <sheetName val="medicinski izvedeno"/>
      <sheetName val="tinj cro"/>
      <sheetName val="šahta"/>
      <sheetName val="šahta (2)"/>
      <sheetName val="nerezine"/>
      <sheetName val="h šume rab"/>
      <sheetName val="stacionaze hc"/>
      <sheetName val="medicinski (2)"/>
      <sheetName val="medicinski (3)"/>
      <sheetName val="doksa"/>
      <sheetName val="bukov vrh lc"/>
      <sheetName val="marčelji-dokozić"/>
      <sheetName val="lopar žuc"/>
      <sheetName val="poligon"/>
      <sheetName val="kostrena lanča"/>
      <sheetName val="kostrena lanča (2)"/>
      <sheetName val="CRES AC KOVAČINE"/>
      <sheetName val="CRES ANALIZA"/>
      <sheetName val="aerodrom"/>
      <sheetName val="finvest crikevenica"/>
      <sheetName val="finvest crikevenica (2)"/>
      <sheetName val="županija -matulji"/>
      <sheetName val="žuc semafori peek"/>
      <sheetName val="žuc semafori krk (2)"/>
      <sheetName val="žuc semaf-naknadno"/>
      <sheetName val="semafori grabrovac"/>
      <sheetName val="List3"/>
      <sheetName val="mikic"/>
      <sheetName val="freza krk-automoto (2)"/>
      <sheetName val="lopar upit"/>
      <sheetName val="List5"/>
      <sheetName val="mikic102"/>
      <sheetName val="ŽC5039"/>
      <sheetName val="ZUNIC"/>
      <sheetName val="zunic -obračun"/>
      <sheetName val="grabrovac 58044"/>
      <sheetName val="d3 šubetov most"/>
      <sheetName val="šubetov projekt"/>
      <sheetName val="d3 17 dionica propust"/>
      <sheetName val="gmb delnice"/>
      <sheetName val="CARIN - ROČ"/>
      <sheetName val="carin-zona"/>
      <sheetName val="d3 17 pokos octopus"/>
      <sheetName val="migrad odbojna"/>
      <sheetName val="grad delnice"/>
      <sheetName val="murvica d8"/>
      <sheetName val="FUŽINE ŽUNIĆ"/>
      <sheetName val="FUŽINE ŽUNIĆ (2)"/>
      <sheetName val="os koteks"/>
      <sheetName val="kupjak"/>
      <sheetName val="kupjak naknadno"/>
      <sheetName val="kupjak an"/>
      <sheetName val="rubnjaci kooperanti"/>
      <sheetName val="fužine -tomauć"/>
      <sheetName val="ŽUNIĆ SNK RIJEKA"/>
      <sheetName val="Baza G.Jelenje"/>
      <sheetName val="ab gradnja"/>
      <sheetName val="kbc kanali"/>
      <sheetName val="krk-raša"/>
      <sheetName val="spegra-zalesina"/>
      <sheetName val="krk knin"/>
      <sheetName val="mezler"/>
      <sheetName val="kovač"/>
      <sheetName val="krk gr 12 _13"/>
      <sheetName val="carin zalesina"/>
      <sheetName val="sat-lupoglav"/>
      <sheetName val="mali raj"/>
      <sheetName val="D32,305 REDOVNO"/>
      <sheetName val="D3 redovno"/>
      <sheetName val="Ž5185 "/>
      <sheetName val="radgradnja opatija"/>
      <sheetName val="os-koteks"/>
      <sheetName val="ar-gradnja"/>
      <sheetName val="ar-gradnja GK"/>
      <sheetName val="D3_D203"/>
      <sheetName val="58033"/>
      <sheetName val="ŽUNIĆ MOŠĆ DRAGA"/>
      <sheetName val="žunić  kuk matulji"/>
      <sheetName val="hvs krk mikić"/>
      <sheetName val="hvs krk mikić (2)"/>
      <sheetName val="VODOGRADNJA "/>
      <sheetName val="šahta (3)"/>
      <sheetName val="aco opatija"/>
      <sheetName val="medicinski faks"/>
      <sheetName val="medicinski bnhs"/>
      <sheetName val="HC nadst sol DE"/>
      <sheetName val="medicinski bnhs (2)"/>
      <sheetName val="spremnik delnice"/>
      <sheetName val="aerodrom županije"/>
      <sheetName val="ČAĐARA "/>
      <sheetName val="krmpotska ruka"/>
      <sheetName val="fracaso"/>
      <sheetName val="D42 stubica"/>
      <sheetName val="LC 58037"/>
      <sheetName val="D3_odbojna "/>
      <sheetName val="D3_odbojna luko"/>
      <sheetName val="podrum"/>
      <sheetName val="novi rotor"/>
      <sheetName val="D32 klizište"/>
      <sheetName val="Sheet1"/>
      <sheetName val="podrum (2)"/>
      <sheetName val="BAKAR ŠKRLJEVO"/>
      <sheetName val="aerodrom županije (2)"/>
      <sheetName val="bribir"/>
      <sheetName val="bakar_meja"/>
      <sheetName val="SIMENS INA"/>
      <sheetName val="radnik"/>
      <sheetName val="novi beton"/>
      <sheetName val="tehnički pećine"/>
      <sheetName val="hidra obilaznicva"/>
      <sheetName val="novi beton (2)"/>
      <sheetName val="dalekovod obilaznica"/>
      <sheetName val="hoteljerski"/>
      <sheetName val="znak grad"/>
      <sheetName val="komunalac"/>
      <sheetName val="gp krk"/>
      <sheetName val="magnos"/>
      <sheetName val="krk frez"/>
      <sheetName val="ab gradnja hospicij"/>
      <sheetName val="medicinski bnhs (4)"/>
      <sheetName val="HEP lešće"/>
      <sheetName val="Sheet2"/>
      <sheetName val="građevinar"/>
      <sheetName val="gp krk (2)"/>
      <sheetName val="komunalac (2)"/>
      <sheetName val="komunalac (3)"/>
      <sheetName val="jadranka"/>
      <sheetName val="strabag"/>
      <sheetName val="arcus gradnja"/>
      <sheetName val="BAKAR"/>
      <sheetName val="vodogr_prizna"/>
      <sheetName val="g.kovač"/>
      <sheetName val="g.kovač (2)"/>
      <sheetName val="fućak lučano"/>
      <sheetName val="fućak koop"/>
      <sheetName val="bošnja"/>
      <sheetName val="bošnjak-koop"/>
      <sheetName val="ceste KA"/>
      <sheetName val="VODOGRADNJA TRIBALJ"/>
      <sheetName val="drvenjača"/>
      <sheetName val="vodogr_škurinje"/>
      <sheetName val="vodog_hreljin"/>
      <sheetName val="slavuj-kostrena"/>
      <sheetName val="gp krk (3)"/>
      <sheetName val="općina fužina"/>
      <sheetName val="gp krk (4)"/>
      <sheetName val="REKLAMNI PANO"/>
      <sheetName val="rekl pano dopuna"/>
      <sheetName val="FUŽINE_GOLDFREN"/>
      <sheetName val="gamont"/>
      <sheetName val="hidro"/>
      <sheetName val="fautor"/>
      <sheetName val="fautor (2)"/>
      <sheetName val="fautor (3)"/>
      <sheetName val="gp krk (5)"/>
      <sheetName val="pasjak"/>
      <sheetName val="RIJEKATANK"/>
      <sheetName val="rijekapromet "/>
      <sheetName val="klana"/>
      <sheetName val="laval"/>
      <sheetName val="žuc"/>
      <sheetName val="¸dc300"/>
      <sheetName val="županija gudac"/>
      <sheetName val="¸dc300 (2)"/>
      <sheetName val="stvarni radovi"/>
      <sheetName val="karizma pano"/>
      <sheetName val="karizma košnja"/>
      <sheetName val="grabrovac bregi"/>
      <sheetName val="pag91"/>
      <sheetName val="vrata 56"/>
      <sheetName val="vrata 60"/>
      <sheetName val="ispravak o.fužine asfalt"/>
      <sheetName val="ispravak o.fužine asfalt (2)"/>
      <sheetName val="lemil"/>
      <sheetName val="VODOGR_VIŠ"/>
      <sheetName val="gp krk (6)"/>
      <sheetName val="HIGIS"/>
      <sheetName val="lokve"/>
      <sheetName val="praputnjak"/>
      <sheetName val="gp krk (7)"/>
      <sheetName val="vodogradnja"/>
      <sheetName val="vodogranja plomin"/>
      <sheetName val="vodogranja plomin (2)"/>
      <sheetName val="finvest crik"/>
      <sheetName val="novotehna"/>
      <sheetName val="aerodrom županije (3)"/>
      <sheetName val="elektropetek"/>
      <sheetName val="krk_kastav"/>
      <sheetName val="ripromet"/>
      <sheetName val="mg constructa"/>
      <sheetName val="mg constructa (2)"/>
      <sheetName val="VG senj"/>
      <sheetName val="gp krk (9)"/>
      <sheetName val="gp krk (10)"/>
      <sheetName val="gp krk (11)"/>
      <sheetName val="Sheet3"/>
      <sheetName val="miramare"/>
      <sheetName val="županija"/>
      <sheetName val="vodogradnja bribir"/>
      <sheetName val="Sheet1 (2)"/>
      <sheetName val="vodogr_rab"/>
      <sheetName val="gp krk (13)"/>
      <sheetName val="mikić"/>
      <sheetName val="holding"/>
      <sheetName val="učilište"/>
      <sheetName val="gp krk (14)"/>
      <sheetName val="čebuhar vrata ab1"/>
      <sheetName val="čebuhar vrata ab8"/>
      <sheetName val="čebuhar vrata ab1 (2)"/>
      <sheetName val="opatija_d66"/>
      <sheetName val="md ruda"/>
      <sheetName val="gp krk (12) MIKIĆ  24-2012"/>
      <sheetName val="mavrinac_žuc"/>
      <sheetName val="zona_ograda"/>
      <sheetName val="rijeka pr"/>
      <sheetName val="zona kalkul"/>
      <sheetName val="ind zona"/>
      <sheetName val="finvest"/>
      <sheetName val="gp krk t10"/>
      <sheetName val="miokić"/>
      <sheetName val="gmb burazin"/>
      <sheetName val="gp krk 49-2012. (2)"/>
      <sheetName val="filska produkcija"/>
      <sheetName val="finvest smrečje"/>
      <sheetName val="kovačević fuž benkovac"/>
      <sheetName val="kovačević fuž benkovac (2)"/>
      <sheetName val="frančišković"/>
      <sheetName val="hc vrata"/>
      <sheetName val="Sheet3 (2)"/>
      <sheetName val="kbc"/>
      <sheetName val="murvica-a"/>
      <sheetName val="murvica crik"/>
      <sheetName val="vulkal"/>
      <sheetName val="finvest T10 bakar"/>
      <sheetName val="župna dvor plemenitaš"/>
      <sheetName val="rp_vimiliovoj"/>
      <sheetName val="bagić"/>
      <sheetName val="energo bakar"/>
      <sheetName val="baklar t10"/>
      <sheetName val="filska produkcija (2)"/>
      <sheetName val="vodog_promglas"/>
      <sheetName val="ripromet2"/>
      <sheetName val="gp krk 49-2012. (3)-72-12.GP.RI"/>
      <sheetName val="vodog.tribalj"/>
      <sheetName val="Sheet4"/>
      <sheetName val="pernjak"/>
      <sheetName val="Sheet5"/>
      <sheetName val="rijeka promet"/>
      <sheetName val="vodogradnja ružićeva"/>
      <sheetName val="izgradnja za žuc"/>
      <sheetName val="gp krk crikvenica"/>
      <sheetName val="fužine privat"/>
      <sheetName val="mikić doo"/>
      <sheetName val="mikić doo (2)"/>
      <sheetName val="vodogradnja d8"/>
      <sheetName val="ajder željko"/>
      <sheetName val="županija gudac (2)"/>
      <sheetName val="goran de"/>
      <sheetName val="komunalc"/>
      <sheetName val="krk pazin"/>
      <sheetName val="županija gudac (3)"/>
      <sheetName val="Sheet6"/>
      <sheetName val="eni kalanj"/>
      <sheetName val="gp krk 49-2012. (3)"/>
      <sheetName val="rijekapromet"/>
      <sheetName val="finvest dramalj"/>
      <sheetName val="rijekapromet (2)"/>
      <sheetName val="vodogradnja kastav"/>
      <sheetName val="hep"/>
      <sheetName val="zidar"/>
      <sheetName val="krk d427"/>
      <sheetName val="rijekapromet (3)"/>
      <sheetName val="domeni"/>
      <sheetName val="rotor ml"/>
      <sheetName val="Sheet7"/>
      <sheetName val="građ čabar"/>
      <sheetName val="domeni (2)"/>
      <sheetName val="gp krk (12)"/>
      <sheetName val="gp krk (15)"/>
      <sheetName val="krk d427 (2)"/>
      <sheetName val="guste zidine"/>
      <sheetName val="krk d427 (3)"/>
      <sheetName val="izgradnja"/>
      <sheetName val="izg jadranovo"/>
      <sheetName val="izg_drivenik"/>
      <sheetName val="izg sv antun"/>
      <sheetName val="izgradnja crik (4)"/>
      <sheetName val="izgradnja (2)"/>
      <sheetName val="cenoza"/>
      <sheetName val="RP brancheta"/>
      <sheetName val="krk podbreg"/>
      <sheetName val="goran de d66"/>
      <sheetName val="krk branceta"/>
      <sheetName val="ivanj"/>
      <sheetName val="eletrovoda matulji-rupa"/>
      <sheetName val="strabag mavrinci"/>
      <sheetName val="goran de kuk"/>
      <sheetName val="građevinar šo kozala"/>
      <sheetName val="guste zidine (2)"/>
      <sheetName val="izgradnaj"/>
      <sheetName val="građevinar šo kozala (2)"/>
      <sheetName val="vodogradnja linija"/>
      <sheetName val="krk grobnik"/>
      <sheetName val="krk klenovica"/>
      <sheetName val="krk korenica"/>
      <sheetName val="gradin kbc"/>
      <sheetName val="oš vežica"/>
      <sheetName val="zidovi"/>
      <sheetName val="guste zidine (3)"/>
      <sheetName val="fautor (4)"/>
      <sheetName val="moš draga krčenje"/>
      <sheetName val="Sheet8"/>
      <sheetName val="lh admiral"/>
      <sheetName val="krk sv kuzam"/>
      <sheetName val="znakovi"/>
      <sheetName val="krk sv kuzam (2)"/>
      <sheetName val="energo ps"/>
      <sheetName val="Sheet9"/>
      <sheetName val="Sheet10"/>
      <sheetName val="tonmac gornje j"/>
      <sheetName val="frezanje delnice"/>
      <sheetName val="guste zidine (4)"/>
      <sheetName val="krk kuželj"/>
      <sheetName val="strabag1"/>
      <sheetName val="Sheet11"/>
      <sheetName val="vodogradnja klana"/>
      <sheetName val="vodogradnja klana (2)"/>
      <sheetName val="krk kastav"/>
      <sheetName val="KOŠNJA"/>
      <sheetName val="Sheet12"/>
      <sheetName val="krk kostrena"/>
      <sheetName val="čebuhar"/>
      <sheetName val="kopanja"/>
      <sheetName val="krk podbreg (2)"/>
      <sheetName val="zora"/>
      <sheetName val="troškovnik"/>
      <sheetName val="vodogradnja ipard"/>
      <sheetName val="strab petje"/>
      <sheetName val="DALEKOVOD"/>
      <sheetName val="rubeša"/>
      <sheetName val="građevinar škurinje"/>
      <sheetName val="nedeic faks"/>
      <sheetName val="guste zid jurdani"/>
      <sheetName val="žunić jelušići"/>
      <sheetName val="županija gudac (4)"/>
      <sheetName val="županija gudac (5)"/>
      <sheetName val="županija gudac (6)"/>
      <sheetName val="trumm"/>
      <sheetName val="goran šapjane"/>
      <sheetName val="opatija "/>
      <sheetName val="opatija  (2)"/>
      <sheetName val="krk rijeka gr"/>
      <sheetName val="strabag freza"/>
      <sheetName val="sunadria"/>
      <sheetName val="ružić grad"/>
      <sheetName val="krk rijeka gr (2)"/>
      <sheetName val="indeko"/>
      <sheetName val="rijekapromet nat"/>
      <sheetName val="strabag freza (2)"/>
      <sheetName val="strabag četka"/>
      <sheetName val="ružić grad (2)"/>
      <sheetName val="vodogradnja ipard (2)"/>
      <sheetName val="vodogradnja ipard (3)"/>
      <sheetName val="izgradnja freza"/>
      <sheetName val="krk rijeka gr (3)"/>
      <sheetName val="samo freaz"/>
      <sheetName val="rijek promet 20.14"/>
      <sheetName val="krk pulac"/>
      <sheetName val="vodogradnja lošinj"/>
      <sheetName val="komunalc opatija"/>
      <sheetName val="VODOGRADNJA  (2)"/>
      <sheetName val="vodograd fužine"/>
      <sheetName val="rijkapromet 28.3"/>
      <sheetName val="freza mežnar"/>
      <sheetName val="samsa"/>
      <sheetName val="izgradnja freza (2)"/>
      <sheetName val="fraza via rab"/>
      <sheetName val="vodogradnja rijeka"/>
      <sheetName val="krk d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1-GL.TRASA I OBJEKTI"/>
      <sheetName val="VODOVOD,KANALIZACIJA,.... "/>
      <sheetName val="REKAPITULACIJA"/>
    </sheetNames>
    <sheetDataSet>
      <sheetData sheetId="0" refreshError="1">
        <row r="4">
          <cell r="B4">
            <v>0.95299999999999996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Š KABEL.KAN"/>
      <sheetName val="Š-SVJETLOV.KABEL"/>
      <sheetName val="Š-TPS"/>
      <sheetName val="Š-PRELAGANJE TK"/>
      <sheetName val="Š-SUSTAV NAPLATE"/>
      <sheetName val="Š-RADIO SUSTAV"/>
      <sheetName val="Š-OZVUČENJE TUNELA"/>
      <sheetName val="Z-KABEL.KAN"/>
      <sheetName val="Z-SVJETLOV.KABEL"/>
      <sheetName val="Z TPS"/>
      <sheetName val="Z PRELAGANJE TK"/>
      <sheetName val="Z-SUSTAV NAPLATE"/>
      <sheetName val="REKAPITULACIJ 4ATELEKOMUNIKACIJ"/>
      <sheetName val="FAKTORI"/>
      <sheetName val="ŠESTANOV-ZAGVOZD (REK.TELEK)"/>
      <sheetName val="ZAGVOZD-RAČA (REK.TELEK)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B3">
            <v>0.97650000000000003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 (2)"/>
      <sheetName val="RAZNI RADOVI"/>
      <sheetName val="REZIME"/>
    </sheetNames>
    <sheetDataSet>
      <sheetData sheetId="0"/>
      <sheetData sheetId="1">
        <row r="22">
          <cell r="F22">
            <v>371.45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3171C-7FFB-4B1B-9D3C-40E28D3FAF21}">
  <dimension ref="A1:G41"/>
  <sheetViews>
    <sheetView tabSelected="1" view="pageBreakPreview" topLeftCell="A22" zoomScaleNormal="100" zoomScaleSheetLayoutView="100" workbookViewId="0">
      <selection sqref="A1:E1"/>
    </sheetView>
  </sheetViews>
  <sheetFormatPr defaultColWidth="8.85546875" defaultRowHeight="12"/>
  <cols>
    <col min="1" max="1" width="6.7109375" style="1" customWidth="1"/>
    <col min="2" max="2" width="42.28515625" style="1" customWidth="1"/>
    <col min="3" max="3" width="7.28515625" style="1" customWidth="1"/>
    <col min="4" max="4" width="11.42578125" style="1" customWidth="1"/>
    <col min="5" max="5" width="10.140625" style="1" customWidth="1"/>
    <col min="6" max="6" width="17.140625" style="1" customWidth="1"/>
    <col min="7" max="16384" width="8.85546875" style="1"/>
  </cols>
  <sheetData>
    <row r="1" spans="1:7" ht="21" customHeight="1">
      <c r="A1" s="48" t="s">
        <v>34</v>
      </c>
      <c r="B1" s="48"/>
      <c r="C1" s="48"/>
      <c r="D1" s="48"/>
      <c r="E1" s="48"/>
    </row>
    <row r="2" spans="1:7">
      <c r="A2" s="2"/>
      <c r="B2" s="2"/>
      <c r="C2" s="2"/>
      <c r="D2" s="3"/>
    </row>
    <row r="3" spans="1:7">
      <c r="A3" s="49" t="s">
        <v>0</v>
      </c>
      <c r="B3" s="49"/>
      <c r="C3" s="49"/>
      <c r="D3" s="49"/>
      <c r="E3" s="49"/>
      <c r="F3" s="49"/>
    </row>
    <row r="4" spans="1:7" ht="12.75" thickBot="1">
      <c r="A4" s="4"/>
      <c r="B4" s="4"/>
      <c r="C4" s="4"/>
      <c r="D4" s="4"/>
      <c r="E4" s="5"/>
      <c r="F4" s="4"/>
    </row>
    <row r="5" spans="1:7">
      <c r="A5" s="50" t="s">
        <v>1</v>
      </c>
      <c r="B5" s="51"/>
      <c r="C5" s="51"/>
      <c r="D5" s="51"/>
      <c r="E5" s="51"/>
      <c r="F5" s="52"/>
    </row>
    <row r="6" spans="1:7" ht="24">
      <c r="A6" s="6" t="s">
        <v>2</v>
      </c>
      <c r="B6" s="7" t="s">
        <v>3</v>
      </c>
      <c r="C6" s="6" t="s">
        <v>4</v>
      </c>
      <c r="D6" s="6" t="s">
        <v>5</v>
      </c>
      <c r="E6" s="8" t="s">
        <v>6</v>
      </c>
      <c r="F6" s="6" t="s">
        <v>7</v>
      </c>
    </row>
    <row r="7" spans="1:7">
      <c r="A7" s="6"/>
      <c r="B7" s="7"/>
      <c r="C7" s="6"/>
      <c r="D7" s="6"/>
      <c r="E7" s="8"/>
      <c r="F7" s="6"/>
    </row>
    <row r="8" spans="1:7" ht="32.1" customHeight="1">
      <c r="A8" s="9">
        <v>1</v>
      </c>
      <c r="B8" s="10" t="s">
        <v>8</v>
      </c>
      <c r="C8" s="9" t="s">
        <v>9</v>
      </c>
      <c r="D8" s="11">
        <v>480</v>
      </c>
      <c r="E8" s="12"/>
      <c r="F8" s="13">
        <f>D8*E8</f>
        <v>0</v>
      </c>
    </row>
    <row r="9" spans="1:7" ht="64.5" customHeight="1">
      <c r="A9" s="14">
        <v>2</v>
      </c>
      <c r="B9" s="15" t="s">
        <v>24</v>
      </c>
      <c r="C9" s="9" t="s">
        <v>10</v>
      </c>
      <c r="D9" s="11">
        <v>960</v>
      </c>
      <c r="E9" s="12"/>
      <c r="F9" s="13">
        <f>D9*E9</f>
        <v>0</v>
      </c>
    </row>
    <row r="10" spans="1:7" ht="80.099999999999994" customHeight="1">
      <c r="A10" s="16">
        <v>3</v>
      </c>
      <c r="B10" s="17" t="s">
        <v>25</v>
      </c>
      <c r="C10" s="18" t="s">
        <v>10</v>
      </c>
      <c r="D10" s="19">
        <v>1680</v>
      </c>
      <c r="E10" s="20"/>
      <c r="F10" s="21">
        <f>D10*E10</f>
        <v>0</v>
      </c>
    </row>
    <row r="11" spans="1:7">
      <c r="A11" s="22"/>
      <c r="B11" s="17"/>
      <c r="C11" s="18"/>
      <c r="D11" s="23"/>
      <c r="E11" s="24"/>
      <c r="F11" s="21"/>
    </row>
    <row r="12" spans="1:7">
      <c r="A12" s="53" t="s">
        <v>11</v>
      </c>
      <c r="B12" s="53"/>
      <c r="C12" s="53"/>
      <c r="D12" s="53"/>
      <c r="E12" s="53"/>
      <c r="F12" s="13">
        <f>SUM(F8:F11)</f>
        <v>0</v>
      </c>
    </row>
    <row r="13" spans="1:7">
      <c r="A13" s="54" t="s">
        <v>12</v>
      </c>
      <c r="B13" s="54"/>
      <c r="C13" s="54"/>
      <c r="D13" s="54"/>
      <c r="E13" s="54"/>
      <c r="F13" s="54"/>
      <c r="G13" s="25"/>
    </row>
    <row r="14" spans="1:7" ht="102.95" customHeight="1">
      <c r="A14" s="9">
        <v>1</v>
      </c>
      <c r="B14" s="26" t="s">
        <v>13</v>
      </c>
      <c r="C14" s="27" t="s">
        <v>14</v>
      </c>
      <c r="D14" s="23">
        <v>135</v>
      </c>
      <c r="E14" s="28"/>
      <c r="F14" s="29">
        <f>D14*E14</f>
        <v>0</v>
      </c>
    </row>
    <row r="15" spans="1:7" ht="74.25" customHeight="1">
      <c r="A15" s="22">
        <v>2</v>
      </c>
      <c r="B15" s="30" t="s">
        <v>15</v>
      </c>
      <c r="C15" s="31" t="s">
        <v>16</v>
      </c>
      <c r="D15" s="32">
        <v>100</v>
      </c>
      <c r="E15" s="33"/>
      <c r="F15" s="34">
        <f>D15*E15</f>
        <v>0</v>
      </c>
    </row>
    <row r="16" spans="1:7">
      <c r="A16" s="22"/>
      <c r="B16" s="30"/>
      <c r="C16" s="31"/>
      <c r="D16" s="32"/>
      <c r="E16" s="33"/>
      <c r="F16" s="34"/>
    </row>
    <row r="17" spans="1:6">
      <c r="A17" s="53" t="s">
        <v>17</v>
      </c>
      <c r="B17" s="53"/>
      <c r="C17" s="53"/>
      <c r="D17" s="53"/>
      <c r="E17" s="53"/>
      <c r="F17" s="29">
        <f>SUM(F14:F15)</f>
        <v>0</v>
      </c>
    </row>
    <row r="18" spans="1:6">
      <c r="A18" s="55" t="s">
        <v>18</v>
      </c>
      <c r="B18" s="55"/>
      <c r="C18" s="55"/>
      <c r="D18" s="55"/>
      <c r="E18" s="55"/>
      <c r="F18" s="55"/>
    </row>
    <row r="19" spans="1:6" s="36" customFormat="1" ht="61.5" customHeight="1">
      <c r="A19" s="9">
        <v>1</v>
      </c>
      <c r="B19" s="17" t="s">
        <v>26</v>
      </c>
      <c r="C19" s="18" t="s">
        <v>19</v>
      </c>
      <c r="D19" s="23">
        <v>1440</v>
      </c>
      <c r="E19" s="35"/>
      <c r="F19" s="13">
        <f>D19*E19</f>
        <v>0</v>
      </c>
    </row>
    <row r="20" spans="1:6">
      <c r="A20" s="53" t="s">
        <v>20</v>
      </c>
      <c r="B20" s="53"/>
      <c r="C20" s="53"/>
      <c r="D20" s="53"/>
      <c r="E20" s="53"/>
      <c r="F20" s="13">
        <f>SUM(F19)</f>
        <v>0</v>
      </c>
    </row>
    <row r="21" spans="1:6">
      <c r="A21" s="55" t="s">
        <v>21</v>
      </c>
      <c r="B21" s="55"/>
      <c r="C21" s="55"/>
      <c r="D21" s="55"/>
      <c r="E21" s="55"/>
      <c r="F21" s="55"/>
    </row>
    <row r="22" spans="1:6" s="36" customFormat="1" ht="69.599999999999994" customHeight="1">
      <c r="A22" s="9">
        <v>1</v>
      </c>
      <c r="B22" s="17" t="s">
        <v>27</v>
      </c>
      <c r="C22" s="18" t="s">
        <v>16</v>
      </c>
      <c r="D22" s="23">
        <v>24</v>
      </c>
      <c r="E22" s="35"/>
      <c r="F22" s="13">
        <f>D22*E22</f>
        <v>0</v>
      </c>
    </row>
    <row r="23" spans="1:6">
      <c r="A23" s="53" t="s">
        <v>20</v>
      </c>
      <c r="B23" s="53"/>
      <c r="C23" s="53"/>
      <c r="D23" s="53"/>
      <c r="E23" s="53"/>
      <c r="F23" s="13">
        <f>SUM(F22:F22)</f>
        <v>0</v>
      </c>
    </row>
    <row r="24" spans="1:6">
      <c r="A24" s="37"/>
      <c r="B24" s="38"/>
      <c r="C24" s="39"/>
      <c r="D24" s="39"/>
      <c r="E24" s="39"/>
      <c r="F24" s="40"/>
    </row>
    <row r="25" spans="1:6">
      <c r="A25" s="41"/>
      <c r="B25" s="42"/>
      <c r="C25" s="39"/>
      <c r="D25" s="39"/>
      <c r="E25" s="39"/>
      <c r="F25" s="40"/>
    </row>
    <row r="26" spans="1:6">
      <c r="A26" s="41"/>
      <c r="B26" s="42"/>
      <c r="C26" s="39"/>
      <c r="D26" s="39"/>
      <c r="E26" s="39"/>
      <c r="F26" s="40"/>
    </row>
    <row r="27" spans="1:6" ht="15" customHeight="1">
      <c r="A27" s="41"/>
      <c r="B27" s="41" t="s">
        <v>22</v>
      </c>
      <c r="C27" s="47" t="s">
        <v>23</v>
      </c>
      <c r="D27" s="47"/>
      <c r="E27" s="47"/>
      <c r="F27" s="41"/>
    </row>
    <row r="28" spans="1:6" ht="15" customHeight="1">
      <c r="A28" s="41"/>
      <c r="B28" s="41" t="s">
        <v>1</v>
      </c>
      <c r="C28" s="56">
        <f>F12</f>
        <v>0</v>
      </c>
      <c r="D28" s="57"/>
      <c r="E28" s="57"/>
      <c r="F28" s="41"/>
    </row>
    <row r="29" spans="1:6" ht="15" customHeight="1">
      <c r="A29" s="41"/>
      <c r="B29" s="41" t="s">
        <v>12</v>
      </c>
      <c r="C29" s="56">
        <f>F17</f>
        <v>0</v>
      </c>
      <c r="D29" s="56"/>
      <c r="E29" s="56"/>
      <c r="F29" s="41"/>
    </row>
    <row r="30" spans="1:6" ht="15" customHeight="1">
      <c r="A30" s="41"/>
      <c r="B30" s="41" t="s">
        <v>18</v>
      </c>
      <c r="C30" s="56">
        <f>F20</f>
        <v>0</v>
      </c>
      <c r="D30" s="56"/>
      <c r="E30" s="56"/>
      <c r="F30" s="41"/>
    </row>
    <row r="31" spans="1:6" ht="15" customHeight="1">
      <c r="A31" s="41"/>
      <c r="B31" s="41" t="s">
        <v>21</v>
      </c>
      <c r="C31" s="56">
        <f>F23</f>
        <v>0</v>
      </c>
      <c r="D31" s="57"/>
      <c r="E31" s="57"/>
      <c r="F31" s="41"/>
    </row>
    <row r="32" spans="1:6" ht="15" customHeight="1">
      <c r="A32" s="41"/>
      <c r="B32" s="41" t="s">
        <v>31</v>
      </c>
      <c r="C32" s="56">
        <f>C28+C29+C31+C30</f>
        <v>0</v>
      </c>
      <c r="D32" s="57"/>
      <c r="E32" s="57"/>
      <c r="F32" s="41"/>
    </row>
    <row r="33" spans="2:4" ht="15" customHeight="1">
      <c r="C33" s="43"/>
      <c r="D33" s="44"/>
    </row>
    <row r="34" spans="2:4" ht="15" customHeight="1">
      <c r="B34" s="1" t="s">
        <v>28</v>
      </c>
      <c r="D34" s="45">
        <v>0.25</v>
      </c>
    </row>
    <row r="35" spans="2:4" ht="15" customHeight="1"/>
    <row r="36" spans="2:4" ht="15" customHeight="1">
      <c r="B36" s="1" t="s">
        <v>30</v>
      </c>
      <c r="D36" s="46">
        <f>C32*D34</f>
        <v>0</v>
      </c>
    </row>
    <row r="37" spans="2:4" ht="15" customHeight="1">
      <c r="B37" s="1" t="s">
        <v>29</v>
      </c>
      <c r="D37" s="46">
        <f>C32+D36</f>
        <v>0</v>
      </c>
    </row>
    <row r="40" spans="2:4">
      <c r="D40" s="1" t="s">
        <v>32</v>
      </c>
    </row>
    <row r="41" spans="2:4">
      <c r="D41" s="1" t="s">
        <v>33</v>
      </c>
    </row>
  </sheetData>
  <mergeCells count="16">
    <mergeCell ref="C28:E28"/>
    <mergeCell ref="C29:E29"/>
    <mergeCell ref="C30:E30"/>
    <mergeCell ref="C31:E31"/>
    <mergeCell ref="C32:E32"/>
    <mergeCell ref="C27:E27"/>
    <mergeCell ref="A1:E1"/>
    <mergeCell ref="A3:F3"/>
    <mergeCell ref="A5:F5"/>
    <mergeCell ref="A12:E12"/>
    <mergeCell ref="A13:F13"/>
    <mergeCell ref="A17:E17"/>
    <mergeCell ref="A18:F18"/>
    <mergeCell ref="A20:E20"/>
    <mergeCell ref="A21:F21"/>
    <mergeCell ref="A23:E23"/>
  </mergeCells>
  <pageMargins left="0.25" right="0.25" top="0.75" bottom="0.75" header="0.3" footer="0.3"/>
  <pageSetup paperSize="9" orientation="portrait" r:id="rId1"/>
  <rowBreaks count="1" manualBreakCount="1">
    <brk id="1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Plemenčić</dc:creator>
  <cp:lastModifiedBy>Anita Rački</cp:lastModifiedBy>
  <cp:lastPrinted>2025-08-20T10:26:01Z</cp:lastPrinted>
  <dcterms:created xsi:type="dcterms:W3CDTF">2010-01-16T22:08:30Z</dcterms:created>
  <dcterms:modified xsi:type="dcterms:W3CDTF">2025-08-20T10:26:21Z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Grabovac - mobilne kućice 1</vt:lpwstr>
  </property>
</Properties>
</file>